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6115" windowHeight="11325" activeTab="0"/>
  </bookViews>
  <sheets>
    <sheet name="2024" sheetId="1" r:id="rId1"/>
    <sheet name="2024-02" sheetId="2" r:id="rId2"/>
  </sheets>
  <definedNames>
    <definedName name="_xlnm._FilterDatabase" localSheetId="0" hidden="1">'2024'!$A$1:$I$1</definedName>
    <definedName name="_xlnm._FilterDatabase" localSheetId="1" hidden="1">'2024-02'!$A$1:$J$1</definedName>
    <definedName name="_xlnm.Print_Area" localSheetId="1">'2024-02'!$A$1:$H$93</definedName>
    <definedName name="_xlnm.Print_Titles" localSheetId="0">'2024'!$1:$1</definedName>
    <definedName name="_xlnm.Print_Titles" localSheetId="1">'2024-02'!$1:$1</definedName>
  </definedNames>
  <calcPr fullCalcOnLoad="1"/>
</workbook>
</file>

<file path=xl/sharedStrings.xml><?xml version="1.0" encoding="utf-8"?>
<sst xmlns="http://schemas.openxmlformats.org/spreadsheetml/2006/main" count="711" uniqueCount="200">
  <si>
    <t xml:space="preserve">  2024</t>
  </si>
  <si>
    <t>von</t>
  </si>
  <si>
    <t>bis</t>
  </si>
  <si>
    <t>Uhrzeit</t>
  </si>
  <si>
    <t>Veranstaltung</t>
  </si>
  <si>
    <t>Veranstalter</t>
  </si>
  <si>
    <t>Veranstaltungsort</t>
  </si>
  <si>
    <t>I/Ö</t>
  </si>
  <si>
    <t>Januar</t>
  </si>
  <si>
    <t>18:30 Uhr</t>
  </si>
  <si>
    <t>Neujahrstreffen</t>
  </si>
  <si>
    <t>SMC Bremen</t>
  </si>
  <si>
    <t>"Meteora", Am Freibad 20, 28832 Achim</t>
  </si>
  <si>
    <t>Clubabend</t>
  </si>
  <si>
    <t>Kuhsiel</t>
  </si>
  <si>
    <t>Emsland-Modellbau</t>
  </si>
  <si>
    <t>Breidenbach</t>
  </si>
  <si>
    <t>Emslandhallen, Lindenstr.24a, Lingen</t>
  </si>
  <si>
    <t>I</t>
  </si>
  <si>
    <t>10 - 18 Uhr</t>
  </si>
  <si>
    <t>Lipper Modellbau Tage</t>
  </si>
  <si>
    <t>Messe Ostwestfalen GmbH</t>
  </si>
  <si>
    <t>Messe, Benzstr.23, 32108 Bad Salzuflen</t>
  </si>
  <si>
    <t>Februar</t>
  </si>
  <si>
    <t>10 - 17 Uhr</t>
  </si>
  <si>
    <t>Ausstellung</t>
  </si>
  <si>
    <t>SMC Bad Zwischenahn</t>
  </si>
  <si>
    <t>Gymnasium Edewecht, Göhlenweg 3</t>
  </si>
  <si>
    <t>Ö</t>
  </si>
  <si>
    <t>März</t>
  </si>
  <si>
    <t xml:space="preserve">Sa: Kohltour </t>
  </si>
  <si>
    <t>Kohlcamping der Schiffsmodellbauer</t>
  </si>
  <si>
    <t>Königspaar "Astrid &amp; Ralf"</t>
  </si>
  <si>
    <t>Campingplatz Nordloh, Schanzenweg 4</t>
  </si>
  <si>
    <t>SMC Kohltour / Kohlessen</t>
  </si>
  <si>
    <t>"Vincent's", Rockwinkeler Landstraße 100</t>
  </si>
  <si>
    <t>??</t>
  </si>
  <si>
    <t>April</t>
  </si>
  <si>
    <t>14:00 Uhr</t>
  </si>
  <si>
    <t>Anfahren</t>
  </si>
  <si>
    <t>gemeinsame Fahrt zur Intermodellbau DO</t>
  </si>
  <si>
    <t>wer kommt mit ? =&gt; bei Rüdiger melden</t>
  </si>
  <si>
    <t>9 - 18 Uhr</t>
  </si>
  <si>
    <t>Intermodellbau</t>
  </si>
  <si>
    <t>Messe Dortmund</t>
  </si>
  <si>
    <t>Westfalenhalle Dortmund</t>
  </si>
  <si>
    <t>Mai</t>
  </si>
  <si>
    <t>Schaufahren</t>
  </si>
  <si>
    <t>SMC Waltrop</t>
  </si>
  <si>
    <t>Schleusenpark, 45731 Waltrop</t>
  </si>
  <si>
    <t>Brochterbeck</t>
  </si>
  <si>
    <t>Dorfteich in Brochterbeck</t>
  </si>
  <si>
    <t>Freundschaftstreffen am Falkensteinsee</t>
  </si>
  <si>
    <t>SMC Osnabrück</t>
  </si>
  <si>
    <t>Camping Falkensteinsee, 27777 Ganderkesee</t>
  </si>
  <si>
    <t>Bad Zwischenahn-Edewecht</t>
  </si>
  <si>
    <t>Espergöhlen 3,  26188 Portsloge</t>
  </si>
  <si>
    <t>MV Vaargroep Groningen</t>
  </si>
  <si>
    <t>Camp. Aan de Bosrand, Bremerweg1, 9354 VN Zevenhuizen</t>
  </si>
  <si>
    <t>Modellpiraten Greven Emsdetten</t>
  </si>
  <si>
    <t>Rückstaubecken Reckenfeld, 48268 Greven</t>
  </si>
  <si>
    <t>11 - 17 Uhr</t>
  </si>
  <si>
    <t>maritimer Familientag</t>
  </si>
  <si>
    <t xml:space="preserve">Überseestadt Marketingverein </t>
  </si>
  <si>
    <t>Scheicher IX</t>
  </si>
  <si>
    <t>Juni</t>
  </si>
  <si>
    <t>Fr. möglich</t>
  </si>
  <si>
    <t>Bad Bentheim</t>
  </si>
  <si>
    <t>Schlossparkteich, RheinerStr.11, 48455 Bad Bentheim</t>
  </si>
  <si>
    <t>10 - 22 Uhr</t>
  </si>
  <si>
    <t xml:space="preserve">Offshore-Treffen, mit Lichterfahrt </t>
  </si>
  <si>
    <t>SMC Hamburg</t>
  </si>
  <si>
    <t>gr. Parksee, in "Planten &amp; Bloomen"</t>
  </si>
  <si>
    <t>10 - 16 Uhr</t>
  </si>
  <si>
    <t>Anreise früher</t>
  </si>
  <si>
    <t>Modellbau-Festival NDS im Frühling</t>
  </si>
  <si>
    <t>Campingplatz Blaue Lagune</t>
  </si>
  <si>
    <t xml:space="preserve">Bathorner Str.32,  49767 Twist </t>
  </si>
  <si>
    <t>SMC Warendorf</t>
  </si>
  <si>
    <t>Emssee, Sassenberger Str., 48231 Warendorf</t>
  </si>
  <si>
    <t>09 - 17 Uhr</t>
  </si>
  <si>
    <t>SMC Gelsenkirchen</t>
  </si>
  <si>
    <t>Lohmühlenteich, Hugostr., 45897 Gelsenk-Buer</t>
  </si>
  <si>
    <t>Tag der Sicherheit</t>
  </si>
  <si>
    <t xml:space="preserve">Gesundheit Nord u.a. </t>
  </si>
  <si>
    <t>Krankenhaus "Links der Weser"</t>
  </si>
  <si>
    <t>SMC Ibbenbüren</t>
  </si>
  <si>
    <t>Aasee, An der Umfluth 87, 49479 Ibbenbüren</t>
  </si>
  <si>
    <t>SMC Westerstede</t>
  </si>
  <si>
    <t>Vereinsgelände Hasenpad, Westerstede</t>
  </si>
  <si>
    <t>Schaufahren, 40 Jahre  (Sa: Power-Boote)</t>
  </si>
  <si>
    <t>SMC Ahlen</t>
  </si>
  <si>
    <t>Langssteich, Am Stadtwald, 59227 Ahlen</t>
  </si>
  <si>
    <t>Sommerfest mit Schaufahren</t>
  </si>
  <si>
    <t>SMC Bonn</t>
  </si>
  <si>
    <t>Bonn- Rheinaue, Charles-de-Gaulle Str. 23</t>
  </si>
  <si>
    <t>Juli</t>
  </si>
  <si>
    <t>Schaufahren &amp; Sommerfest,  50 Jahre</t>
  </si>
  <si>
    <t>MC Lahntal- Bad Ems</t>
  </si>
  <si>
    <t>In der Wiesbach 4,  56130 Bad Ems</t>
  </si>
  <si>
    <t>auch früher</t>
  </si>
  <si>
    <t>Modellbau-Festival  in Burgen / Mosel</t>
  </si>
  <si>
    <t>"Häppy Life" Mosel Camping</t>
  </si>
  <si>
    <t>Hotel &amp; Camping, Am Brief 1, 56332 Burgen</t>
  </si>
  <si>
    <t>Tag der DGzRS</t>
  </si>
  <si>
    <t>DGzRS</t>
  </si>
  <si>
    <t>an diversen Küstenstandorten</t>
  </si>
  <si>
    <t>August</t>
  </si>
  <si>
    <t>Modellschiff-Treffen</t>
  </si>
  <si>
    <t>STV Wilhelmshaven</t>
  </si>
  <si>
    <t>RC-Park, Dodenweg 40,  26382 WHV</t>
  </si>
  <si>
    <t>3. Schaufahren / Hafenfest Kruswetter</t>
  </si>
  <si>
    <t>Andreas Gasser</t>
  </si>
  <si>
    <t>Camp, Skrinserdijk 10, NL-8835 XE Esterlittens</t>
  </si>
  <si>
    <t>10 - 24 Uhr</t>
  </si>
  <si>
    <t>31. Badweiher-Hock, Int. Schaufahren</t>
  </si>
  <si>
    <t>MSK St. Peter, Schwarzwald</t>
  </si>
  <si>
    <t>Badweiher, Kapellenweg 7, 79286 Glottertal</t>
  </si>
  <si>
    <t>9 - 17 Uhr</t>
  </si>
  <si>
    <t>Hans Hollander</t>
  </si>
  <si>
    <t>Heidesee, Salzmoor 38, 29328 Müden/Örtze</t>
  </si>
  <si>
    <t>10 - xx  Uhr</t>
  </si>
  <si>
    <t>1:50ger Treffen</t>
  </si>
  <si>
    <t>ab 21. mögl.</t>
  </si>
  <si>
    <t>De Vaarhobbyist Noorderlicht</t>
  </si>
  <si>
    <t>NL-9686 VE Beerta,  Hoofdstraat 9</t>
  </si>
  <si>
    <t>25. Schaufahren</t>
  </si>
  <si>
    <t>IG Maxipark, Hamm</t>
  </si>
  <si>
    <t>Lange Reihe 45,  59071 Hamm (Eing. Süd)</t>
  </si>
  <si>
    <t>September</t>
  </si>
  <si>
    <t>Vater &amp; Sohn Schaufahren</t>
  </si>
  <si>
    <t>gr. Parksee, "Planten &amp; Bloomen", max15Km/h</t>
  </si>
  <si>
    <t>Treffen der Modellsegler</t>
  </si>
  <si>
    <t>SMC Delmenhorst</t>
  </si>
  <si>
    <t>Silbersee in Stuhr, (Neue Stellplätze …)</t>
  </si>
  <si>
    <t>Oktober</t>
  </si>
  <si>
    <t>ab 13 Uhr</t>
  </si>
  <si>
    <t>Herbstfest mit Schaufahren</t>
  </si>
  <si>
    <t>SMBF Bonn</t>
  </si>
  <si>
    <t>südl. Rheinaue, Martin-Luther-King-Str.40</t>
  </si>
  <si>
    <t>Modellbau-Festival NDS im Herbst</t>
  </si>
  <si>
    <t>10 - 15 Uhr</t>
  </si>
  <si>
    <t>norddt. größte Modellbaubörse/Flohmarkt</t>
  </si>
  <si>
    <t>SMC Elmshorn</t>
  </si>
  <si>
    <t>Schule,  Heisterender Weg 19, 25358 Horst</t>
  </si>
  <si>
    <t>November</t>
  </si>
  <si>
    <t>41. OGS Termin-Konferenz</t>
  </si>
  <si>
    <t>SMC Espelkamp</t>
  </si>
  <si>
    <t>Hotel im Loh, Diepener Str.63, 32339 Espelkamp</t>
  </si>
  <si>
    <t>Dezember</t>
  </si>
  <si>
    <t xml:space="preserve">Clubabend / Glühpunsch &amp; Kekse </t>
  </si>
  <si>
    <t>Clubabend ??</t>
  </si>
  <si>
    <t>10h / 12h</t>
  </si>
  <si>
    <t>Segeln / Bootfahren</t>
  </si>
  <si>
    <t>Achterdieksee</t>
  </si>
  <si>
    <t>Oster- Bootfahren &amp; Angrillen</t>
  </si>
  <si>
    <t>Grambker Sportparksee</t>
  </si>
  <si>
    <t>11:00 Uhr</t>
  </si>
  <si>
    <t>Bootfahren &amp; Spargelessen</t>
  </si>
  <si>
    <t>11 / 13 Uhr</t>
  </si>
  <si>
    <t>Fahrradtour &amp; anschl. Grillfest</t>
  </si>
  <si>
    <t>o.</t>
  </si>
  <si>
    <t>25.08.</t>
  </si>
  <si>
    <t>Bootfahren</t>
  </si>
  <si>
    <t>Botanika / Torfhafen / Emmasee ??</t>
  </si>
  <si>
    <t>16:00 Uhr</t>
  </si>
  <si>
    <t>Abfahren, mit Beleuchtung !</t>
  </si>
  <si>
    <t>19:00 Uhr</t>
  </si>
  <si>
    <t>SMC Jahreshauptversammlung</t>
  </si>
  <si>
    <t>im Landhaus "Kuhsiel"</t>
  </si>
  <si>
    <t>Weihnachts-Essen</t>
  </si>
  <si>
    <t>Schüttinger (ex. Friesenhof) ??</t>
  </si>
  <si>
    <t>Nikolausfahren</t>
  </si>
  <si>
    <t>Bremer Familientag  Überseestadt</t>
  </si>
  <si>
    <t>Überseestadt</t>
  </si>
  <si>
    <t>Freundschaftstreffen</t>
  </si>
  <si>
    <t xml:space="preserve">SMC Lohbrügge </t>
  </si>
  <si>
    <t>Campingplatz Falkensteinsee, Ganderkessee</t>
  </si>
  <si>
    <t>SMC Friesoythe</t>
  </si>
  <si>
    <t>Hinter der Burgwiese</t>
  </si>
  <si>
    <t>Modellfreunde Ammerland</t>
  </si>
  <si>
    <t>Speicher XI</t>
  </si>
  <si>
    <t>Maritimer Familientag</t>
  </si>
  <si>
    <t>Teichpiraten Aurich / Ihlow</t>
  </si>
  <si>
    <t>Ihler Meer</t>
  </si>
  <si>
    <t>Freundschaftsfahren</t>
  </si>
  <si>
    <t>MSC Friedeburg</t>
  </si>
  <si>
    <t>See im Rosarium Uetersen</t>
  </si>
  <si>
    <t>Uetersen</t>
  </si>
  <si>
    <t>Modellbootsee Krautsand</t>
  </si>
  <si>
    <t>Drochtersen MOdellbauclub</t>
  </si>
  <si>
    <t>SMC Lüneburg</t>
  </si>
  <si>
    <t>Hafen Bleckede</t>
  </si>
  <si>
    <t>Schaufahren 1:25  (nur mit Anmeldung)</t>
  </si>
  <si>
    <t>Herbst- Schaufahren</t>
  </si>
  <si>
    <t>MSC Sperber</t>
  </si>
  <si>
    <t>Sulinger Freibad</t>
  </si>
  <si>
    <t>9 - 18  Uhr</t>
  </si>
  <si>
    <t>ab Freitag</t>
  </si>
  <si>
    <t>Sande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</si>
</sst>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"/>
    <numFmt numFmtId="165" formatCode="hh:mm&quot; Uhr&quot;"/>
    <numFmt numFmtId="166" formatCode="ddd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i/>
      <sz val="12"/>
      <color indexed="17"/>
      <name val="Arial"/>
      <family val="2"/>
    </font>
    <font>
      <sz val="10"/>
      <color indexed="12"/>
      <name val="Arial"/>
      <family val="2"/>
    </font>
    <font>
      <b/>
      <i/>
      <u val="single"/>
      <sz val="10"/>
      <color indexed="16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sz val="9"/>
      <color indexed="2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3333CC"/>
      <name val="Arial"/>
      <family val="2"/>
    </font>
    <font>
      <b/>
      <sz val="10"/>
      <color rgb="FF3333CC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18">
    <xf numFmtId="0" fontId="0" fillId="0" borderId="0" xfId="0" applyAlignment="1">
      <alignment/>
    </xf>
    <xf numFmtId="164" fontId="2" fillId="10" borderId="0" xfId="0" applyNumberFormat="1" applyFont="1" applyFill="1" applyBorder="1" applyAlignment="1" quotePrefix="1">
      <alignment vertical="center"/>
    </xf>
    <xf numFmtId="164" fontId="2" fillId="10" borderId="0" xfId="0" applyNumberFormat="1" applyFont="1" applyFill="1" applyBorder="1" applyAlignment="1">
      <alignment horizontal="left" vertical="center"/>
    </xf>
    <xf numFmtId="164" fontId="2" fillId="10" borderId="0" xfId="0" applyNumberFormat="1" applyFont="1" applyFill="1" applyBorder="1" applyAlignment="1">
      <alignment horizontal="center" vertical="center"/>
    </xf>
    <xf numFmtId="165" fontId="2" fillId="10" borderId="0" xfId="0" applyNumberFormat="1" applyFont="1" applyFill="1" applyBorder="1" applyAlignment="1">
      <alignment horizontal="left" vertical="center"/>
    </xf>
    <xf numFmtId="0" fontId="2" fillId="10" borderId="0" xfId="0" applyFont="1" applyFill="1" applyBorder="1" applyAlignment="1">
      <alignment horizontal="left" vertical="center" wrapText="1"/>
    </xf>
    <xf numFmtId="0" fontId="2" fillId="10" borderId="0" xfId="0" applyFont="1" applyFill="1" applyBorder="1" applyAlignment="1">
      <alignment horizontal="left" vertical="center"/>
    </xf>
    <xf numFmtId="0" fontId="2" fillId="1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5" fillId="34" borderId="0" xfId="0" applyNumberFormat="1" applyFont="1" applyFill="1" applyBorder="1" applyAlignment="1">
      <alignment horizontal="center" vertical="center"/>
    </xf>
    <xf numFmtId="164" fontId="5" fillId="34" borderId="0" xfId="0" applyNumberFormat="1" applyFont="1" applyFill="1" applyBorder="1" applyAlignment="1" quotePrefix="1">
      <alignment horizontal="center" vertical="center"/>
    </xf>
    <xf numFmtId="164" fontId="6" fillId="34" borderId="0" xfId="0" applyNumberFormat="1" applyFont="1" applyFill="1" applyBorder="1" applyAlignment="1">
      <alignment horizontal="center" vertical="center"/>
    </xf>
    <xf numFmtId="165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 vertical="top"/>
    </xf>
    <xf numFmtId="164" fontId="8" fillId="33" borderId="0" xfId="0" applyNumberFormat="1" applyFont="1" applyFill="1" applyBorder="1" applyAlignment="1">
      <alignment horizontal="center" vertical="top"/>
    </xf>
    <xf numFmtId="164" fontId="9" fillId="33" borderId="0" xfId="0" applyNumberFormat="1" applyFont="1" applyFill="1" applyBorder="1" applyAlignment="1" quotePrefix="1">
      <alignment horizontal="center" vertical="top"/>
    </xf>
    <xf numFmtId="164" fontId="3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top"/>
    </xf>
    <xf numFmtId="2" fontId="8" fillId="33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66" fontId="0" fillId="33" borderId="0" xfId="0" applyNumberFormat="1" applyFont="1" applyFill="1" applyBorder="1" applyAlignment="1">
      <alignment horizontal="center" vertical="top"/>
    </xf>
    <xf numFmtId="164" fontId="0" fillId="33" borderId="0" xfId="0" applyNumberFormat="1" applyFont="1" applyFill="1" applyBorder="1" applyAlignment="1">
      <alignment horizontal="center" vertical="top"/>
    </xf>
    <xf numFmtId="164" fontId="8" fillId="33" borderId="0" xfId="0" applyNumberFormat="1" applyFont="1" applyFill="1" applyBorder="1" applyAlignment="1" quotePrefix="1">
      <alignment horizontal="center" vertical="top"/>
    </xf>
    <xf numFmtId="2" fontId="0" fillId="33" borderId="0" xfId="0" applyNumberFormat="1" applyFont="1" applyFill="1" applyBorder="1" applyAlignment="1">
      <alignment horizontal="center" vertical="top"/>
    </xf>
    <xf numFmtId="2" fontId="0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 horizontal="center" vertical="top"/>
    </xf>
    <xf numFmtId="164" fontId="10" fillId="33" borderId="0" xfId="0" applyNumberFormat="1" applyFont="1" applyFill="1" applyBorder="1" applyAlignment="1">
      <alignment horizontal="center" vertical="top"/>
    </xf>
    <xf numFmtId="2" fontId="3" fillId="33" borderId="0" xfId="0" applyNumberFormat="1" applyFont="1" applyFill="1" applyBorder="1" applyAlignment="1">
      <alignment horizontal="center" vertical="top"/>
    </xf>
    <xf numFmtId="2" fontId="10" fillId="33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164" fontId="5" fillId="34" borderId="0" xfId="0" applyNumberFormat="1" applyFont="1" applyFill="1" applyBorder="1" applyAlignment="1">
      <alignment horizontal="center" vertical="top"/>
    </xf>
    <xf numFmtId="164" fontId="5" fillId="34" borderId="0" xfId="0" applyNumberFormat="1" applyFont="1" applyFill="1" applyBorder="1" applyAlignment="1" quotePrefix="1">
      <alignment horizontal="center" vertical="top"/>
    </xf>
    <xf numFmtId="164" fontId="6" fillId="34" borderId="0" xfId="0" applyNumberFormat="1" applyFont="1" applyFill="1" applyBorder="1" applyAlignment="1">
      <alignment horizontal="center"/>
    </xf>
    <xf numFmtId="165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2" fontId="57" fillId="33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 quotePrefix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/>
    </xf>
    <xf numFmtId="164" fontId="8" fillId="0" borderId="0" xfId="0" applyNumberFormat="1" applyFont="1" applyFill="1" applyBorder="1" applyAlignment="1" quotePrefix="1">
      <alignment horizontal="center" vertical="top"/>
    </xf>
    <xf numFmtId="166" fontId="3" fillId="0" borderId="0" xfId="0" applyNumberFormat="1" applyFont="1" applyFill="1" applyBorder="1" applyAlignment="1">
      <alignment horizontal="center" vertical="top"/>
    </xf>
    <xf numFmtId="164" fontId="3" fillId="33" borderId="0" xfId="0" applyNumberFormat="1" applyFont="1" applyFill="1" applyBorder="1" applyAlignment="1">
      <alignment horizontal="center" vertical="top"/>
    </xf>
    <xf numFmtId="2" fontId="3" fillId="33" borderId="0" xfId="0" applyNumberFormat="1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6" fillId="35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12" fillId="35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 vertical="top"/>
    </xf>
    <xf numFmtId="164" fontId="13" fillId="34" borderId="0" xfId="0" applyNumberFormat="1" applyFont="1" applyFill="1" applyBorder="1" applyAlignment="1" quotePrefix="1">
      <alignment horizontal="center" vertical="top"/>
    </xf>
    <xf numFmtId="164" fontId="58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166" fontId="3" fillId="33" borderId="0" xfId="0" applyNumberFormat="1" applyFont="1" applyFill="1" applyBorder="1" applyAlignment="1">
      <alignment horizontal="center" vertical="top"/>
    </xf>
    <xf numFmtId="164" fontId="59" fillId="0" borderId="0" xfId="0" applyNumberFormat="1" applyFont="1" applyFill="1" applyBorder="1" applyAlignment="1">
      <alignment horizontal="center" vertical="top"/>
    </xf>
    <xf numFmtId="166" fontId="10" fillId="33" borderId="0" xfId="0" applyNumberFormat="1" applyFont="1" applyFill="1" applyBorder="1" applyAlignment="1">
      <alignment vertical="top"/>
    </xf>
    <xf numFmtId="166" fontId="10" fillId="33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/>
    </xf>
    <xf numFmtId="164" fontId="7" fillId="0" borderId="0" xfId="0" applyNumberFormat="1" applyFont="1" applyFill="1" applyBorder="1" applyAlignment="1" quotePrefix="1">
      <alignment horizontal="center" vertical="top"/>
    </xf>
    <xf numFmtId="0" fontId="3" fillId="35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2" fontId="57" fillId="0" borderId="0" xfId="0" applyNumberFormat="1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166" fontId="8" fillId="33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6" fontId="0" fillId="36" borderId="0" xfId="0" applyNumberFormat="1" applyFont="1" applyFill="1" applyBorder="1" applyAlignment="1">
      <alignment horizontal="center" vertical="top"/>
    </xf>
    <xf numFmtId="164" fontId="0" fillId="36" borderId="0" xfId="0" applyNumberFormat="1" applyFont="1" applyFill="1" applyBorder="1" applyAlignment="1">
      <alignment horizontal="center" vertical="top"/>
    </xf>
    <xf numFmtId="164" fontId="7" fillId="36" borderId="0" xfId="0" applyNumberFormat="1" applyFont="1" applyFill="1" applyBorder="1" applyAlignment="1" quotePrefix="1">
      <alignment horizontal="center" vertical="top"/>
    </xf>
    <xf numFmtId="2" fontId="0" fillId="36" borderId="0" xfId="0" applyNumberFormat="1" applyFont="1" applyFill="1" applyBorder="1" applyAlignment="1">
      <alignment horizontal="center" vertical="top"/>
    </xf>
    <xf numFmtId="2" fontId="0" fillId="36" borderId="0" xfId="0" applyNumberFormat="1" applyFont="1" applyFill="1" applyBorder="1" applyAlignment="1">
      <alignment horizontal="left" vertical="top"/>
    </xf>
    <xf numFmtId="166" fontId="3" fillId="36" borderId="0" xfId="0" applyNumberFormat="1" applyFont="1" applyFill="1" applyBorder="1" applyAlignment="1">
      <alignment horizontal="center" vertical="top"/>
    </xf>
    <xf numFmtId="164" fontId="57" fillId="36" borderId="0" xfId="0" applyNumberFormat="1" applyFont="1" applyFill="1" applyBorder="1" applyAlignment="1">
      <alignment horizontal="center" vertical="top"/>
    </xf>
    <xf numFmtId="164" fontId="60" fillId="36" borderId="0" xfId="0" applyNumberFormat="1" applyFont="1" applyFill="1" applyBorder="1" applyAlignment="1" quotePrefix="1">
      <alignment horizontal="center" vertical="top"/>
    </xf>
    <xf numFmtId="2" fontId="57" fillId="36" borderId="0" xfId="0" applyNumberFormat="1" applyFont="1" applyFill="1" applyBorder="1" applyAlignment="1">
      <alignment horizontal="center" vertical="top"/>
    </xf>
    <xf numFmtId="2" fontId="57" fillId="36" borderId="0" xfId="0" applyNumberFormat="1" applyFont="1" applyFill="1" applyBorder="1" applyAlignment="1">
      <alignment horizontal="left" vertical="top"/>
    </xf>
    <xf numFmtId="165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165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/>
    </xf>
    <xf numFmtId="2" fontId="10" fillId="33" borderId="0" xfId="0" applyNumberFormat="1" applyFont="1" applyFill="1" applyBorder="1" applyAlignment="1">
      <alignment horizontal="center" vertical="top"/>
    </xf>
    <xf numFmtId="166" fontId="57" fillId="0" borderId="0" xfId="0" applyNumberFormat="1" applyFont="1" applyFill="1" applyBorder="1" applyAlignment="1">
      <alignment horizontal="center" vertical="top"/>
    </xf>
    <xf numFmtId="164" fontId="57" fillId="0" borderId="0" xfId="0" applyNumberFormat="1" applyFont="1" applyFill="1" applyBorder="1" applyAlignment="1">
      <alignment horizontal="center" vertical="top"/>
    </xf>
    <xf numFmtId="164" fontId="60" fillId="0" borderId="0" xfId="0" applyNumberFormat="1" applyFont="1" applyFill="1" applyBorder="1" applyAlignment="1" quotePrefix="1">
      <alignment horizontal="center" vertical="top"/>
    </xf>
    <xf numFmtId="2" fontId="57" fillId="0" borderId="0" xfId="0" applyNumberFormat="1" applyFont="1" applyFill="1" applyBorder="1" applyAlignment="1">
      <alignment horizontal="center" vertical="top"/>
    </xf>
    <xf numFmtId="2" fontId="57" fillId="33" borderId="0" xfId="0" applyNumberFormat="1" applyFont="1" applyFill="1" applyBorder="1" applyAlignment="1">
      <alignment horizontal="left" vertical="top"/>
    </xf>
    <xf numFmtId="164" fontId="61" fillId="0" borderId="0" xfId="0" applyNumberFormat="1" applyFont="1" applyFill="1" applyBorder="1" applyAlignment="1">
      <alignment horizontal="center" vertical="top"/>
    </xf>
    <xf numFmtId="164" fontId="62" fillId="0" borderId="0" xfId="0" applyNumberFormat="1" applyFont="1" applyFill="1" applyBorder="1" applyAlignment="1" quotePrefix="1">
      <alignment horizontal="center" vertical="top"/>
    </xf>
    <xf numFmtId="2" fontId="57" fillId="0" borderId="0" xfId="0" applyNumberFormat="1" applyFont="1" applyFill="1" applyBorder="1" applyAlignment="1">
      <alignment horizontal="left" vertical="top"/>
    </xf>
    <xf numFmtId="164" fontId="57" fillId="0" borderId="0" xfId="0" applyNumberFormat="1" applyFont="1" applyFill="1" applyBorder="1" applyAlignment="1">
      <alignment horizontal="center"/>
    </xf>
    <xf numFmtId="166" fontId="57" fillId="33" borderId="0" xfId="0" applyNumberFormat="1" applyFont="1" applyFill="1" applyBorder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zoomScale="85" zoomScaleNormal="85" zoomScalePageLayoutView="0" workbookViewId="0" topLeftCell="A12">
      <selection activeCell="B24" sqref="B24"/>
    </sheetView>
  </sheetViews>
  <sheetFormatPr defaultColWidth="92.28125" defaultRowHeight="12.75"/>
  <cols>
    <col min="1" max="1" width="10.140625" style="85" customWidth="1"/>
    <col min="2" max="2" width="7.140625" style="85" customWidth="1"/>
    <col min="3" max="3" width="1.421875" style="85" customWidth="1"/>
    <col min="4" max="4" width="7.140625" style="85" customWidth="1"/>
    <col min="5" max="5" width="11.8515625" style="86" customWidth="1"/>
    <col min="6" max="6" width="35.57421875" style="87" customWidth="1"/>
    <col min="7" max="7" width="27.57421875" style="88" customWidth="1"/>
    <col min="8" max="8" width="50.421875" style="88" customWidth="1"/>
    <col min="9" max="9" width="4.421875" style="89" hidden="1" customWidth="1"/>
    <col min="10" max="11" width="7.8515625" style="37" customWidth="1"/>
    <col min="12" max="16384" width="92.28125" style="37" customWidth="1"/>
  </cols>
  <sheetData>
    <row r="1" spans="1:9" s="8" customFormat="1" ht="15">
      <c r="A1" s="1" t="s">
        <v>0</v>
      </c>
      <c r="B1" s="2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  <c r="H1" s="6" t="s">
        <v>6</v>
      </c>
      <c r="I1" s="7"/>
    </row>
    <row r="2" spans="1:9" s="17" customFormat="1" ht="12.75" customHeight="1" thickBot="1">
      <c r="A2" s="9" t="s">
        <v>8</v>
      </c>
      <c r="B2" s="10">
        <v>45292</v>
      </c>
      <c r="C2" s="11"/>
      <c r="D2" s="12"/>
      <c r="E2" s="13"/>
      <c r="F2" s="14"/>
      <c r="G2" s="15"/>
      <c r="H2" s="15"/>
      <c r="I2" s="16"/>
    </row>
    <row r="3" spans="1:9" s="25" customFormat="1" ht="13.5" thickTop="1">
      <c r="A3" s="18">
        <f>B3</f>
        <v>45292</v>
      </c>
      <c r="B3" s="19">
        <v>45292</v>
      </c>
      <c r="C3" s="20">
        <f>IF(D3&lt;&gt;"","-","")</f>
      </c>
      <c r="D3" s="21"/>
      <c r="E3" s="22" t="s">
        <v>9</v>
      </c>
      <c r="F3" s="23" t="s">
        <v>10</v>
      </c>
      <c r="G3" s="23" t="s">
        <v>11</v>
      </c>
      <c r="H3" s="23" t="s">
        <v>12</v>
      </c>
      <c r="I3" s="24"/>
    </row>
    <row r="4" spans="1:9" s="32" customFormat="1" ht="12.75">
      <c r="A4" s="26">
        <f>B4</f>
        <v>45303</v>
      </c>
      <c r="B4" s="27">
        <v>45303</v>
      </c>
      <c r="C4" s="28">
        <f>IF(D4&lt;&gt;"","-","")</f>
      </c>
      <c r="D4" s="27"/>
      <c r="E4" s="29"/>
      <c r="F4" s="30" t="s">
        <v>13</v>
      </c>
      <c r="G4" s="30" t="s">
        <v>11</v>
      </c>
      <c r="H4" s="30" t="s">
        <v>14</v>
      </c>
      <c r="I4" s="31"/>
    </row>
    <row r="5" spans="1:9" s="8" customFormat="1" ht="12.75">
      <c r="A5" s="33">
        <f>B5</f>
        <v>45304</v>
      </c>
      <c r="B5" s="34">
        <v>45304</v>
      </c>
      <c r="C5" s="20" t="str">
        <f>IF(D5&lt;&gt;"","-","")</f>
        <v>-</v>
      </c>
      <c r="D5" s="34">
        <v>45305</v>
      </c>
      <c r="E5" s="35"/>
      <c r="F5" s="36" t="s">
        <v>15</v>
      </c>
      <c r="G5" s="36" t="s">
        <v>16</v>
      </c>
      <c r="H5" s="36" t="s">
        <v>17</v>
      </c>
      <c r="I5" s="24"/>
    </row>
    <row r="6" spans="1:9" s="8" customFormat="1" ht="12.75">
      <c r="A6" s="33">
        <f>B6</f>
        <v>45311</v>
      </c>
      <c r="B6" s="34">
        <v>45311</v>
      </c>
      <c r="C6" s="20" t="str">
        <f>IF(D6&lt;&gt;"","-","")</f>
        <v>-</v>
      </c>
      <c r="D6" s="34">
        <v>45312</v>
      </c>
      <c r="E6" s="35" t="s">
        <v>19</v>
      </c>
      <c r="F6" s="36" t="s">
        <v>20</v>
      </c>
      <c r="G6" s="36" t="s">
        <v>21</v>
      </c>
      <c r="H6" s="36" t="s">
        <v>22</v>
      </c>
      <c r="I6" s="24"/>
    </row>
    <row r="7" spans="1:9" ht="12.75">
      <c r="A7" s="26">
        <f>B7</f>
        <v>45317</v>
      </c>
      <c r="B7" s="27">
        <v>45317</v>
      </c>
      <c r="C7" s="27">
        <v>45318</v>
      </c>
      <c r="D7" s="27"/>
      <c r="E7" s="29"/>
      <c r="F7" s="30" t="s">
        <v>13</v>
      </c>
      <c r="G7" s="30" t="s">
        <v>11</v>
      </c>
      <c r="H7" s="30" t="s">
        <v>14</v>
      </c>
      <c r="I7" s="31"/>
    </row>
    <row r="8" spans="1:9" s="8" customFormat="1" ht="12.75">
      <c r="A8" s="9" t="s">
        <v>23</v>
      </c>
      <c r="B8" s="38">
        <v>45323</v>
      </c>
      <c r="C8" s="39">
        <f aca="true" t="shared" si="0" ref="C8:C38">IF(D8&lt;&gt;"","-","")</f>
      </c>
      <c r="D8" s="40"/>
      <c r="E8" s="41"/>
      <c r="F8" s="42"/>
      <c r="G8" s="15"/>
      <c r="H8" s="15"/>
      <c r="I8" s="43"/>
    </row>
    <row r="9" spans="1:9" s="44" customFormat="1" ht="12.75">
      <c r="A9" s="26">
        <f>B9</f>
        <v>45331</v>
      </c>
      <c r="B9" s="27">
        <v>45331</v>
      </c>
      <c r="C9" s="28">
        <f t="shared" si="0"/>
      </c>
      <c r="D9" s="27"/>
      <c r="E9" s="29"/>
      <c r="F9" s="30" t="s">
        <v>13</v>
      </c>
      <c r="G9" s="30" t="s">
        <v>11</v>
      </c>
      <c r="H9" s="30" t="s">
        <v>14</v>
      </c>
      <c r="I9" s="31"/>
    </row>
    <row r="10" spans="1:9" s="8" customFormat="1" ht="12.75">
      <c r="A10" s="33">
        <f>B10</f>
        <v>45333</v>
      </c>
      <c r="B10" s="34">
        <v>45333</v>
      </c>
      <c r="C10" s="20">
        <f t="shared" si="0"/>
      </c>
      <c r="D10" s="34"/>
      <c r="E10" s="35" t="s">
        <v>24</v>
      </c>
      <c r="F10" s="36" t="s">
        <v>25</v>
      </c>
      <c r="G10" s="36" t="s">
        <v>26</v>
      </c>
      <c r="H10" s="36" t="s">
        <v>27</v>
      </c>
      <c r="I10" s="45"/>
    </row>
    <row r="11" spans="1:9" s="32" customFormat="1" ht="12.75">
      <c r="A11" s="26">
        <f>B11</f>
        <v>45345</v>
      </c>
      <c r="B11" s="27">
        <v>45345</v>
      </c>
      <c r="C11" s="28">
        <f t="shared" si="0"/>
      </c>
      <c r="D11" s="27"/>
      <c r="E11" s="29"/>
      <c r="F11" s="30" t="s">
        <v>13</v>
      </c>
      <c r="G11" s="30" t="s">
        <v>11</v>
      </c>
      <c r="H11" s="30" t="s">
        <v>14</v>
      </c>
      <c r="I11" s="31"/>
    </row>
    <row r="12" spans="1:9" s="8" customFormat="1" ht="12.75">
      <c r="A12" s="9" t="s">
        <v>29</v>
      </c>
      <c r="B12" s="38">
        <v>45352</v>
      </c>
      <c r="C12" s="39">
        <f t="shared" si="0"/>
      </c>
      <c r="D12" s="40"/>
      <c r="E12" s="41"/>
      <c r="F12" s="42"/>
      <c r="G12" s="15"/>
      <c r="H12" s="15"/>
      <c r="I12" s="43"/>
    </row>
    <row r="13" spans="1:9" s="8" customFormat="1" ht="12.75">
      <c r="A13" s="33">
        <f aca="true" t="shared" si="1" ref="A13:A18">B13</f>
        <v>45353</v>
      </c>
      <c r="B13" s="34">
        <v>45353</v>
      </c>
      <c r="C13" s="20" t="str">
        <f t="shared" si="0"/>
        <v>-</v>
      </c>
      <c r="D13" s="34">
        <v>45354</v>
      </c>
      <c r="E13" s="35" t="s">
        <v>30</v>
      </c>
      <c r="F13" s="36" t="s">
        <v>31</v>
      </c>
      <c r="G13" s="36" t="s">
        <v>32</v>
      </c>
      <c r="H13" s="36" t="s">
        <v>33</v>
      </c>
      <c r="I13" s="45"/>
    </row>
    <row r="14" spans="1:9" s="32" customFormat="1" ht="12.75">
      <c r="A14" s="26">
        <f t="shared" si="1"/>
        <v>45359</v>
      </c>
      <c r="B14" s="27">
        <v>45359</v>
      </c>
      <c r="C14" s="28">
        <f t="shared" si="0"/>
      </c>
      <c r="D14" s="27"/>
      <c r="E14" s="29"/>
      <c r="F14" s="30" t="s">
        <v>13</v>
      </c>
      <c r="G14" s="30" t="s">
        <v>11</v>
      </c>
      <c r="H14" s="30" t="s">
        <v>14</v>
      </c>
      <c r="I14" s="31"/>
    </row>
    <row r="15" spans="1:9" s="32" customFormat="1" ht="12.75">
      <c r="A15" s="33">
        <f t="shared" si="1"/>
        <v>45361</v>
      </c>
      <c r="B15" s="47">
        <v>45361</v>
      </c>
      <c r="C15" s="48">
        <f t="shared" si="0"/>
      </c>
      <c r="D15" s="47"/>
      <c r="E15" s="49" t="s">
        <v>152</v>
      </c>
      <c r="F15" s="50" t="s">
        <v>34</v>
      </c>
      <c r="G15" s="36" t="s">
        <v>11</v>
      </c>
      <c r="H15" s="36" t="s">
        <v>35</v>
      </c>
      <c r="I15" s="24"/>
    </row>
    <row r="16" spans="1:9" s="54" customFormat="1" ht="12.75">
      <c r="A16" s="26">
        <f t="shared" si="1"/>
        <v>45373</v>
      </c>
      <c r="B16" s="27">
        <v>45373</v>
      </c>
      <c r="C16" s="20">
        <f t="shared" si="0"/>
      </c>
      <c r="D16" s="27"/>
      <c r="E16" s="29"/>
      <c r="F16" s="30" t="s">
        <v>13</v>
      </c>
      <c r="G16" s="30" t="s">
        <v>11</v>
      </c>
      <c r="H16" s="30" t="s">
        <v>14</v>
      </c>
      <c r="I16" s="24"/>
    </row>
    <row r="17" spans="1:9" ht="12.75">
      <c r="A17" s="108">
        <f>B17</f>
        <v>45375</v>
      </c>
      <c r="B17" s="109">
        <v>45375</v>
      </c>
      <c r="C17" s="114">
        <f>IF(D17&lt;&gt;"","-","")</f>
      </c>
      <c r="D17" s="109"/>
      <c r="E17" s="111" t="s">
        <v>38</v>
      </c>
      <c r="F17" s="115" t="s">
        <v>153</v>
      </c>
      <c r="G17" s="112" t="s">
        <v>11</v>
      </c>
      <c r="H17" s="112" t="s">
        <v>154</v>
      </c>
      <c r="I17" s="31"/>
    </row>
    <row r="18" spans="1:9" s="32" customFormat="1" ht="12.75">
      <c r="A18" s="18">
        <f t="shared" si="1"/>
        <v>45381</v>
      </c>
      <c r="B18" s="51">
        <v>45381</v>
      </c>
      <c r="C18" s="48">
        <f>IF(D18&lt;&gt;"","-","")</f>
      </c>
      <c r="D18" s="51"/>
      <c r="E18" s="52" t="s">
        <v>38</v>
      </c>
      <c r="F18" s="53" t="s">
        <v>155</v>
      </c>
      <c r="G18" s="30" t="s">
        <v>11</v>
      </c>
      <c r="H18" s="23" t="s">
        <v>14</v>
      </c>
      <c r="I18" s="43"/>
    </row>
    <row r="19" spans="1:9" s="44" customFormat="1" ht="12.75">
      <c r="A19" s="9" t="s">
        <v>37</v>
      </c>
      <c r="B19" s="38">
        <v>45383</v>
      </c>
      <c r="C19" s="39">
        <f t="shared" si="0"/>
      </c>
      <c r="D19" s="40"/>
      <c r="E19" s="41"/>
      <c r="F19" s="42"/>
      <c r="G19" s="15"/>
      <c r="H19" s="15"/>
      <c r="I19" s="24"/>
    </row>
    <row r="20" spans="1:9" s="8" customFormat="1" ht="12.75">
      <c r="A20" s="26">
        <f aca="true" t="shared" si="2" ref="A20:A25">B20</f>
        <v>45387</v>
      </c>
      <c r="B20" s="27">
        <v>45387</v>
      </c>
      <c r="C20" s="20">
        <f t="shared" si="0"/>
      </c>
      <c r="D20" s="27"/>
      <c r="E20" s="29"/>
      <c r="F20" s="30" t="s">
        <v>13</v>
      </c>
      <c r="G20" s="30" t="s">
        <v>11</v>
      </c>
      <c r="H20" s="30" t="s">
        <v>14</v>
      </c>
      <c r="I20" s="45"/>
    </row>
    <row r="21" spans="1:9" s="32" customFormat="1" ht="12.75">
      <c r="A21" s="18">
        <f t="shared" si="2"/>
        <v>45396</v>
      </c>
      <c r="B21" s="51">
        <v>45396</v>
      </c>
      <c r="C21" s="55">
        <f t="shared" si="0"/>
      </c>
      <c r="D21" s="51"/>
      <c r="E21" s="52" t="s">
        <v>38</v>
      </c>
      <c r="F21" s="53" t="s">
        <v>39</v>
      </c>
      <c r="G21" s="30" t="s">
        <v>11</v>
      </c>
      <c r="H21" s="23" t="s">
        <v>14</v>
      </c>
      <c r="I21" s="31"/>
    </row>
    <row r="22" spans="1:9" s="8" customFormat="1" ht="12.75" customHeight="1">
      <c r="A22" s="33">
        <f t="shared" si="2"/>
        <v>45400</v>
      </c>
      <c r="B22" s="34">
        <v>45400</v>
      </c>
      <c r="C22" s="20" t="str">
        <f t="shared" si="0"/>
        <v>-</v>
      </c>
      <c r="D22" s="34">
        <v>43942</v>
      </c>
      <c r="E22" s="35" t="s">
        <v>42</v>
      </c>
      <c r="F22" s="36" t="s">
        <v>43</v>
      </c>
      <c r="G22" s="36" t="s">
        <v>44</v>
      </c>
      <c r="H22" s="36" t="s">
        <v>45</v>
      </c>
      <c r="I22" s="31"/>
    </row>
    <row r="23" spans="1:9" s="25" customFormat="1" ht="12.75">
      <c r="A23" s="61">
        <f t="shared" si="2"/>
        <v>45401</v>
      </c>
      <c r="B23" s="27">
        <v>45401</v>
      </c>
      <c r="C23" s="28">
        <f t="shared" si="0"/>
      </c>
      <c r="D23" s="27"/>
      <c r="E23" s="29"/>
      <c r="F23" s="30" t="s">
        <v>13</v>
      </c>
      <c r="G23" s="30" t="s">
        <v>11</v>
      </c>
      <c r="H23" s="30" t="s">
        <v>14</v>
      </c>
      <c r="I23" s="43"/>
    </row>
    <row r="24" spans="1:9" s="54" customFormat="1" ht="12.75">
      <c r="A24" s="56">
        <f>B24</f>
        <v>45402</v>
      </c>
      <c r="B24" s="57">
        <v>45402</v>
      </c>
      <c r="C24" s="20">
        <f>IF(D24&lt;&gt;"","-","")</f>
      </c>
      <c r="D24" s="21"/>
      <c r="E24" s="35"/>
      <c r="F24" s="58" t="s">
        <v>40</v>
      </c>
      <c r="G24" s="58" t="s">
        <v>11</v>
      </c>
      <c r="H24" s="59"/>
      <c r="I24" s="60"/>
    </row>
    <row r="25" spans="1:9" s="32" customFormat="1" ht="12.75">
      <c r="A25" s="18">
        <f t="shared" si="2"/>
        <v>45410</v>
      </c>
      <c r="B25" s="51">
        <v>45410</v>
      </c>
      <c r="C25" s="48">
        <f>IF(D25&lt;&gt;"","-","")</f>
      </c>
      <c r="D25" s="51"/>
      <c r="E25" s="52" t="s">
        <v>38</v>
      </c>
      <c r="F25" s="53" t="s">
        <v>153</v>
      </c>
      <c r="G25" s="30" t="s">
        <v>11</v>
      </c>
      <c r="H25" s="23" t="s">
        <v>154</v>
      </c>
      <c r="I25" s="31"/>
    </row>
    <row r="26" spans="1:9" s="63" customFormat="1" ht="12.75">
      <c r="A26" s="9" t="s">
        <v>46</v>
      </c>
      <c r="B26" s="38">
        <v>45413</v>
      </c>
      <c r="C26" s="39">
        <f t="shared" si="0"/>
      </c>
      <c r="D26" s="40"/>
      <c r="E26" s="41"/>
      <c r="F26" s="42"/>
      <c r="G26" s="15"/>
      <c r="H26" s="15"/>
      <c r="I26" s="45"/>
    </row>
    <row r="27" spans="1:9" s="25" customFormat="1" ht="12.75">
      <c r="A27" s="26">
        <f aca="true" t="shared" si="3" ref="A27:A38">B27</f>
        <v>45415</v>
      </c>
      <c r="B27" s="27">
        <v>45415</v>
      </c>
      <c r="C27" s="28">
        <f t="shared" si="0"/>
      </c>
      <c r="D27" s="27"/>
      <c r="E27" s="29"/>
      <c r="F27" s="30" t="s">
        <v>13</v>
      </c>
      <c r="G27" s="30" t="s">
        <v>11</v>
      </c>
      <c r="H27" s="30" t="s">
        <v>14</v>
      </c>
      <c r="I27" s="60"/>
    </row>
    <row r="28" spans="1:9" s="25" customFormat="1" ht="12.75">
      <c r="A28" s="56">
        <f t="shared" si="3"/>
        <v>45416</v>
      </c>
      <c r="B28" s="62">
        <v>45416</v>
      </c>
      <c r="C28" s="48" t="str">
        <f t="shared" si="0"/>
        <v>-</v>
      </c>
      <c r="D28" s="62">
        <v>45417</v>
      </c>
      <c r="E28" s="49"/>
      <c r="F28" s="58" t="s">
        <v>47</v>
      </c>
      <c r="G28" s="58" t="s">
        <v>48</v>
      </c>
      <c r="H28" s="58" t="s">
        <v>49</v>
      </c>
      <c r="I28" s="60"/>
    </row>
    <row r="29" spans="1:9" s="25" customFormat="1" ht="12.75">
      <c r="A29" s="108">
        <f>B29</f>
        <v>45417</v>
      </c>
      <c r="B29" s="109">
        <v>45417</v>
      </c>
      <c r="C29" s="110">
        <f>IF(D29&lt;&gt;"","-","")</f>
      </c>
      <c r="D29" s="109"/>
      <c r="E29" s="111" t="s">
        <v>24</v>
      </c>
      <c r="F29" s="112" t="s">
        <v>47</v>
      </c>
      <c r="G29" s="112" t="s">
        <v>188</v>
      </c>
      <c r="H29" s="112" t="s">
        <v>187</v>
      </c>
      <c r="I29" s="60"/>
    </row>
    <row r="30" spans="1:9" s="25" customFormat="1" ht="12.75">
      <c r="A30" s="56">
        <f t="shared" si="3"/>
        <v>45421</v>
      </c>
      <c r="B30" s="62">
        <v>45421</v>
      </c>
      <c r="C30" s="48">
        <f t="shared" si="0"/>
      </c>
      <c r="D30" s="62"/>
      <c r="E30" s="49" t="s">
        <v>24</v>
      </c>
      <c r="F30" s="58" t="s">
        <v>47</v>
      </c>
      <c r="G30" s="58" t="s">
        <v>50</v>
      </c>
      <c r="H30" s="58" t="s">
        <v>51</v>
      </c>
      <c r="I30" s="31"/>
    </row>
    <row r="31" spans="1:9" s="25" customFormat="1" ht="12.75">
      <c r="A31" s="56">
        <f t="shared" si="3"/>
        <v>45421</v>
      </c>
      <c r="B31" s="62">
        <v>45421</v>
      </c>
      <c r="C31" s="48" t="str">
        <f t="shared" si="0"/>
        <v>-</v>
      </c>
      <c r="D31" s="62">
        <v>45424</v>
      </c>
      <c r="E31" s="49"/>
      <c r="F31" s="58" t="s">
        <v>52</v>
      </c>
      <c r="G31" s="58" t="s">
        <v>53</v>
      </c>
      <c r="H31" s="58" t="s">
        <v>54</v>
      </c>
      <c r="I31" s="60"/>
    </row>
    <row r="32" spans="1:9" s="32" customFormat="1" ht="12.75">
      <c r="A32" s="61">
        <f t="shared" si="3"/>
        <v>45429</v>
      </c>
      <c r="B32" s="64">
        <v>45429</v>
      </c>
      <c r="C32" s="55">
        <f t="shared" si="0"/>
      </c>
      <c r="D32" s="64"/>
      <c r="E32" s="65"/>
      <c r="F32" s="30" t="s">
        <v>13</v>
      </c>
      <c r="G32" s="30" t="s">
        <v>11</v>
      </c>
      <c r="H32" s="30" t="s">
        <v>14</v>
      </c>
      <c r="I32" s="60"/>
    </row>
    <row r="33" spans="1:9" s="66" customFormat="1" ht="12.75">
      <c r="A33" s="18">
        <f>B33</f>
        <v>45430</v>
      </c>
      <c r="B33" s="51">
        <v>45430</v>
      </c>
      <c r="C33" s="48">
        <f>IF(D33&lt;&gt;"","-","")</f>
      </c>
      <c r="D33" s="51"/>
      <c r="E33" s="52" t="s">
        <v>38</v>
      </c>
      <c r="F33" s="53" t="s">
        <v>153</v>
      </c>
      <c r="G33" s="30" t="s">
        <v>11</v>
      </c>
      <c r="H33" s="23" t="s">
        <v>156</v>
      </c>
      <c r="I33" s="60"/>
    </row>
    <row r="34" spans="1:9" s="8" customFormat="1" ht="12.75">
      <c r="A34" s="56">
        <f t="shared" si="3"/>
        <v>45432</v>
      </c>
      <c r="B34" s="62">
        <v>45432</v>
      </c>
      <c r="C34" s="48">
        <f t="shared" si="0"/>
      </c>
      <c r="D34" s="62"/>
      <c r="E34" s="49" t="s">
        <v>24</v>
      </c>
      <c r="F34" s="58" t="s">
        <v>47</v>
      </c>
      <c r="G34" s="58" t="s">
        <v>55</v>
      </c>
      <c r="H34" s="58" t="s">
        <v>56</v>
      </c>
      <c r="I34" s="60"/>
    </row>
    <row r="35" spans="1:9" s="66" customFormat="1" ht="12.75">
      <c r="A35" s="56">
        <f t="shared" si="3"/>
        <v>45437</v>
      </c>
      <c r="B35" s="62">
        <v>45437</v>
      </c>
      <c r="C35" s="48" t="str">
        <f t="shared" si="0"/>
        <v>-</v>
      </c>
      <c r="D35" s="62">
        <v>45438</v>
      </c>
      <c r="E35" s="49"/>
      <c r="F35" s="58" t="s">
        <v>47</v>
      </c>
      <c r="G35" s="58" t="s">
        <v>57</v>
      </c>
      <c r="H35" s="58" t="s">
        <v>58</v>
      </c>
      <c r="I35" s="60"/>
    </row>
    <row r="36" spans="1:9" s="17" customFormat="1" ht="12.75">
      <c r="A36" s="56">
        <f t="shared" si="3"/>
        <v>45437</v>
      </c>
      <c r="B36" s="62">
        <v>45437</v>
      </c>
      <c r="C36" s="48" t="str">
        <f t="shared" si="0"/>
        <v>-</v>
      </c>
      <c r="D36" s="62">
        <v>45438</v>
      </c>
      <c r="E36" s="49"/>
      <c r="F36" s="58" t="s">
        <v>47</v>
      </c>
      <c r="G36" s="58" t="s">
        <v>59</v>
      </c>
      <c r="H36" s="58" t="s">
        <v>60</v>
      </c>
      <c r="I36" s="43"/>
    </row>
    <row r="37" spans="1:9" s="17" customFormat="1" ht="12.75">
      <c r="A37" s="33">
        <f>B37</f>
        <v>45438</v>
      </c>
      <c r="B37" s="47">
        <v>45438</v>
      </c>
      <c r="C37" s="55"/>
      <c r="D37" s="47"/>
      <c r="E37" s="67" t="s">
        <v>61</v>
      </c>
      <c r="F37" s="50" t="s">
        <v>182</v>
      </c>
      <c r="G37" s="36" t="s">
        <v>63</v>
      </c>
      <c r="H37" s="36" t="s">
        <v>181</v>
      </c>
      <c r="I37" s="60"/>
    </row>
    <row r="38" spans="1:9" s="66" customFormat="1" ht="12.75">
      <c r="A38" s="26">
        <f t="shared" si="3"/>
        <v>45443</v>
      </c>
      <c r="B38" s="64">
        <v>45443</v>
      </c>
      <c r="C38" s="55">
        <f t="shared" si="0"/>
      </c>
      <c r="D38" s="64"/>
      <c r="E38" s="65"/>
      <c r="F38" s="30" t="s">
        <v>13</v>
      </c>
      <c r="G38" s="30" t="s">
        <v>11</v>
      </c>
      <c r="H38" s="30" t="s">
        <v>14</v>
      </c>
      <c r="I38" s="60"/>
    </row>
    <row r="39" spans="1:9" s="17" customFormat="1" ht="12.75">
      <c r="A39" s="9" t="s">
        <v>65</v>
      </c>
      <c r="B39" s="38">
        <v>45444</v>
      </c>
      <c r="C39" s="68">
        <f>IF(D39&lt;&gt;"","-","")</f>
      </c>
      <c r="D39" s="40"/>
      <c r="E39" s="41"/>
      <c r="F39" s="42"/>
      <c r="G39" s="15"/>
      <c r="H39" s="15"/>
      <c r="I39" s="60"/>
    </row>
    <row r="40" spans="1:9" s="71" customFormat="1" ht="12.75">
      <c r="A40" s="56">
        <f aca="true" t="shared" si="4" ref="A40:A55">B40</f>
        <v>45444</v>
      </c>
      <c r="B40" s="62">
        <v>45444</v>
      </c>
      <c r="C40" s="48" t="str">
        <f>IF(D40&lt;&gt;"","-","")</f>
        <v>-</v>
      </c>
      <c r="D40" s="69">
        <v>45445</v>
      </c>
      <c r="E40" s="49" t="s">
        <v>66</v>
      </c>
      <c r="F40" s="58" t="s">
        <v>47</v>
      </c>
      <c r="G40" s="58" t="s">
        <v>67</v>
      </c>
      <c r="H40" s="58" t="s">
        <v>68</v>
      </c>
      <c r="I40" s="45"/>
    </row>
    <row r="41" spans="1:9" s="8" customFormat="1" ht="12.75">
      <c r="A41" s="108">
        <f>B41</f>
        <v>45444</v>
      </c>
      <c r="B41" s="109">
        <v>45444</v>
      </c>
      <c r="C41" s="110" t="str">
        <f>IF(D41&lt;&gt;"","-","")</f>
        <v>-</v>
      </c>
      <c r="D41" s="116">
        <v>45445</v>
      </c>
      <c r="E41" s="111" t="s">
        <v>198</v>
      </c>
      <c r="F41" s="112" t="s">
        <v>175</v>
      </c>
      <c r="G41" s="112" t="s">
        <v>186</v>
      </c>
      <c r="H41" s="112" t="s">
        <v>199</v>
      </c>
      <c r="I41" s="60"/>
    </row>
    <row r="42" spans="1:9" s="8" customFormat="1" ht="12.75">
      <c r="A42" s="56">
        <f>B42</f>
        <v>45444</v>
      </c>
      <c r="B42" s="62">
        <v>45444</v>
      </c>
      <c r="C42" s="48"/>
      <c r="D42" s="70"/>
      <c r="E42" s="49" t="s">
        <v>69</v>
      </c>
      <c r="F42" s="58" t="s">
        <v>70</v>
      </c>
      <c r="G42" s="58" t="s">
        <v>71</v>
      </c>
      <c r="H42" s="58" t="s">
        <v>72</v>
      </c>
      <c r="I42" s="60"/>
    </row>
    <row r="43" spans="1:9" s="17" customFormat="1" ht="12.75">
      <c r="A43" s="56">
        <f t="shared" si="4"/>
        <v>45445</v>
      </c>
      <c r="B43" s="62">
        <v>45445</v>
      </c>
      <c r="C43" s="48"/>
      <c r="D43" s="70"/>
      <c r="E43" s="49" t="s">
        <v>73</v>
      </c>
      <c r="F43" s="58" t="s">
        <v>47</v>
      </c>
      <c r="G43" s="58" t="s">
        <v>71</v>
      </c>
      <c r="H43" s="58" t="s">
        <v>72</v>
      </c>
      <c r="I43" s="60"/>
    </row>
    <row r="44" spans="1:9" s="8" customFormat="1" ht="12.75">
      <c r="A44" s="18">
        <f>B44</f>
        <v>45444</v>
      </c>
      <c r="B44" s="51">
        <v>45444</v>
      </c>
      <c r="C44" s="48">
        <f>IF(D44&lt;&gt;"","-","")</f>
      </c>
      <c r="D44" s="51"/>
      <c r="E44" s="52" t="s">
        <v>157</v>
      </c>
      <c r="F44" s="53" t="s">
        <v>158</v>
      </c>
      <c r="G44" s="23" t="s">
        <v>11</v>
      </c>
      <c r="H44" s="23" t="s">
        <v>14</v>
      </c>
      <c r="I44" s="60"/>
    </row>
    <row r="45" spans="1:9" s="25" customFormat="1" ht="12.75">
      <c r="A45" s="56">
        <f t="shared" si="4"/>
        <v>45451</v>
      </c>
      <c r="B45" s="62">
        <v>45451</v>
      </c>
      <c r="C45" s="48"/>
      <c r="D45" s="62">
        <v>45452</v>
      </c>
      <c r="E45" s="49" t="s">
        <v>74</v>
      </c>
      <c r="F45" s="58" t="s">
        <v>75</v>
      </c>
      <c r="G45" s="58" t="s">
        <v>76</v>
      </c>
      <c r="H45" s="58" t="s">
        <v>77</v>
      </c>
      <c r="I45" s="45"/>
    </row>
    <row r="46" spans="1:9" s="71" customFormat="1" ht="12.75">
      <c r="A46" s="56">
        <f t="shared" si="4"/>
        <v>45451</v>
      </c>
      <c r="B46" s="62">
        <v>45451</v>
      </c>
      <c r="C46" s="48">
        <f aca="true" t="shared" si="5" ref="C46:C53">IF(D46&lt;&gt;"","-","")</f>
      </c>
      <c r="D46" s="69"/>
      <c r="E46" s="49" t="s">
        <v>73</v>
      </c>
      <c r="F46" s="58" t="s">
        <v>47</v>
      </c>
      <c r="G46" s="58" t="s">
        <v>78</v>
      </c>
      <c r="H46" s="58" t="s">
        <v>79</v>
      </c>
      <c r="I46" s="60"/>
    </row>
    <row r="47" spans="1:9" s="44" customFormat="1" ht="12.75">
      <c r="A47" s="56">
        <f t="shared" si="4"/>
        <v>45451</v>
      </c>
      <c r="B47" s="62">
        <v>45451</v>
      </c>
      <c r="C47" s="48" t="str">
        <f t="shared" si="5"/>
        <v>-</v>
      </c>
      <c r="D47" s="69">
        <v>45452</v>
      </c>
      <c r="E47" s="49" t="s">
        <v>80</v>
      </c>
      <c r="F47" s="58" t="s">
        <v>47</v>
      </c>
      <c r="G47" s="58" t="s">
        <v>81</v>
      </c>
      <c r="H47" s="58" t="s">
        <v>82</v>
      </c>
      <c r="I47" s="60"/>
    </row>
    <row r="48" spans="1:9" s="8" customFormat="1" ht="12.75">
      <c r="A48" s="33">
        <f>B48</f>
        <v>45452</v>
      </c>
      <c r="B48" s="47">
        <v>45452</v>
      </c>
      <c r="C48" s="55"/>
      <c r="D48" s="47"/>
      <c r="E48" s="67" t="s">
        <v>61</v>
      </c>
      <c r="F48" s="50" t="s">
        <v>83</v>
      </c>
      <c r="G48" s="36" t="s">
        <v>84</v>
      </c>
      <c r="H48" s="36" t="s">
        <v>85</v>
      </c>
      <c r="I48" s="60"/>
    </row>
    <row r="49" spans="1:9" s="8" customFormat="1" ht="12.75">
      <c r="A49" s="61">
        <f t="shared" si="4"/>
        <v>45457</v>
      </c>
      <c r="B49" s="64">
        <v>45457</v>
      </c>
      <c r="C49" s="55">
        <f t="shared" si="5"/>
      </c>
      <c r="D49" s="64"/>
      <c r="E49" s="65"/>
      <c r="F49" s="30" t="s">
        <v>13</v>
      </c>
      <c r="G49" s="30" t="s">
        <v>11</v>
      </c>
      <c r="H49" s="30" t="s">
        <v>14</v>
      </c>
      <c r="I49" s="45"/>
    </row>
    <row r="50" spans="1:9" s="8" customFormat="1" ht="12.75">
      <c r="A50" s="108">
        <f>B50</f>
        <v>45458</v>
      </c>
      <c r="B50" s="109">
        <v>45458</v>
      </c>
      <c r="C50" s="110" t="str">
        <f>IF(D50&lt;&gt;"","-","")</f>
        <v>-</v>
      </c>
      <c r="D50" s="109">
        <v>45459</v>
      </c>
      <c r="E50" s="111"/>
      <c r="F50" s="112" t="s">
        <v>47</v>
      </c>
      <c r="G50" s="112" t="s">
        <v>190</v>
      </c>
      <c r="H50" s="112" t="s">
        <v>189</v>
      </c>
      <c r="I50" s="60"/>
    </row>
    <row r="51" spans="1:9" s="8" customFormat="1" ht="12.75">
      <c r="A51" s="56">
        <f t="shared" si="4"/>
        <v>45459</v>
      </c>
      <c r="B51" s="62">
        <v>45459</v>
      </c>
      <c r="C51" s="48">
        <f t="shared" si="5"/>
      </c>
      <c r="D51" s="69"/>
      <c r="E51" s="49" t="s">
        <v>24</v>
      </c>
      <c r="F51" s="58" t="s">
        <v>47</v>
      </c>
      <c r="G51" s="58" t="s">
        <v>86</v>
      </c>
      <c r="H51" s="58" t="s">
        <v>87</v>
      </c>
      <c r="I51" s="60"/>
    </row>
    <row r="52" spans="1:9" s="8" customFormat="1" ht="12.75">
      <c r="A52" s="56">
        <f t="shared" si="4"/>
        <v>45465</v>
      </c>
      <c r="B52" s="62">
        <v>45465</v>
      </c>
      <c r="C52" s="48" t="str">
        <f t="shared" si="5"/>
        <v>-</v>
      </c>
      <c r="D52" s="69">
        <v>45466</v>
      </c>
      <c r="E52" s="49" t="s">
        <v>66</v>
      </c>
      <c r="F52" s="58" t="s">
        <v>47</v>
      </c>
      <c r="G52" s="58" t="s">
        <v>88</v>
      </c>
      <c r="H52" s="58" t="s">
        <v>89</v>
      </c>
      <c r="I52" s="43"/>
    </row>
    <row r="53" spans="1:9" s="32" customFormat="1" ht="12.75">
      <c r="A53" s="56">
        <f t="shared" si="4"/>
        <v>45465</v>
      </c>
      <c r="B53" s="62">
        <v>45465</v>
      </c>
      <c r="C53" s="48" t="str">
        <f t="shared" si="5"/>
        <v>-</v>
      </c>
      <c r="D53" s="69">
        <v>45466</v>
      </c>
      <c r="E53" s="49"/>
      <c r="F53" s="58" t="s">
        <v>90</v>
      </c>
      <c r="G53" s="58" t="s">
        <v>91</v>
      </c>
      <c r="H53" s="58" t="s">
        <v>92</v>
      </c>
      <c r="I53" s="31"/>
    </row>
    <row r="54" spans="1:9" s="17" customFormat="1" ht="12.75">
      <c r="A54" s="26">
        <f t="shared" si="4"/>
        <v>45471</v>
      </c>
      <c r="B54" s="27">
        <v>45471</v>
      </c>
      <c r="C54" s="28">
        <f>IF(D54&lt;&gt;"","-","")</f>
      </c>
      <c r="D54" s="27"/>
      <c r="E54" s="29"/>
      <c r="F54" s="30" t="s">
        <v>13</v>
      </c>
      <c r="G54" s="30" t="s">
        <v>11</v>
      </c>
      <c r="H54" s="30" t="s">
        <v>14</v>
      </c>
      <c r="I54" s="60"/>
    </row>
    <row r="55" spans="1:9" s="8" customFormat="1" ht="12.75">
      <c r="A55" s="56">
        <f t="shared" si="4"/>
        <v>45473</v>
      </c>
      <c r="B55" s="62">
        <v>45473</v>
      </c>
      <c r="C55" s="48">
        <f>IF(D55&lt;&gt;"","-","")</f>
      </c>
      <c r="D55" s="69"/>
      <c r="E55" s="49"/>
      <c r="F55" s="58" t="s">
        <v>93</v>
      </c>
      <c r="G55" s="58" t="s">
        <v>94</v>
      </c>
      <c r="H55" s="58" t="s">
        <v>95</v>
      </c>
      <c r="I55" s="45"/>
    </row>
    <row r="56" spans="1:9" s="44" customFormat="1" ht="12.75" customHeight="1">
      <c r="A56" s="9" t="s">
        <v>96</v>
      </c>
      <c r="B56" s="38">
        <v>45474</v>
      </c>
      <c r="C56" s="68">
        <f>IF(D56&lt;&gt;"","-","")</f>
      </c>
      <c r="D56" s="40"/>
      <c r="E56" s="41"/>
      <c r="F56" s="42"/>
      <c r="G56" s="15"/>
      <c r="H56" s="15"/>
      <c r="I56" s="31"/>
    </row>
    <row r="57" spans="1:9" s="76" customFormat="1" ht="12.75" customHeight="1">
      <c r="A57" s="117">
        <f>B57</f>
        <v>45479</v>
      </c>
      <c r="B57" s="109">
        <v>45479</v>
      </c>
      <c r="C57" s="110"/>
      <c r="D57" s="113">
        <v>45480</v>
      </c>
      <c r="E57" s="111" t="s">
        <v>24</v>
      </c>
      <c r="F57" s="112" t="s">
        <v>193</v>
      </c>
      <c r="G57" s="112" t="s">
        <v>191</v>
      </c>
      <c r="H57" s="112" t="s">
        <v>192</v>
      </c>
      <c r="I57" s="43"/>
    </row>
    <row r="58" spans="1:9" s="17" customFormat="1" ht="12.75">
      <c r="A58" s="26">
        <f aca="true" t="shared" si="6" ref="A58:A64">B58</f>
        <v>45485</v>
      </c>
      <c r="B58" s="27">
        <v>45485</v>
      </c>
      <c r="C58" s="28">
        <f>IF(D58&lt;&gt;"","-","")</f>
      </c>
      <c r="D58" s="27"/>
      <c r="E58" s="29"/>
      <c r="F58" s="30" t="s">
        <v>13</v>
      </c>
      <c r="G58" s="30" t="s">
        <v>11</v>
      </c>
      <c r="H58" s="30" t="s">
        <v>14</v>
      </c>
      <c r="I58" s="75"/>
    </row>
    <row r="59" spans="1:9" s="76" customFormat="1" ht="12.75" customHeight="1">
      <c r="A59" s="72">
        <f t="shared" si="6"/>
        <v>45486</v>
      </c>
      <c r="B59" s="62">
        <v>45486</v>
      </c>
      <c r="C59" s="48"/>
      <c r="D59" s="73">
        <v>45487</v>
      </c>
      <c r="E59" s="49"/>
      <c r="F59" s="58" t="s">
        <v>97</v>
      </c>
      <c r="G59" s="58" t="s">
        <v>98</v>
      </c>
      <c r="H59" s="58" t="s">
        <v>99</v>
      </c>
      <c r="I59" s="43"/>
    </row>
    <row r="60" spans="1:9" s="8" customFormat="1" ht="12.75">
      <c r="A60" s="56">
        <f>B60</f>
        <v>45486</v>
      </c>
      <c r="B60" s="62">
        <v>45486</v>
      </c>
      <c r="C60" s="48" t="str">
        <f>IF(D60&lt;&gt;"","-","")</f>
        <v>-</v>
      </c>
      <c r="D60" s="62">
        <v>45487</v>
      </c>
      <c r="E60" s="49" t="s">
        <v>100</v>
      </c>
      <c r="F60" s="58" t="s">
        <v>101</v>
      </c>
      <c r="G60" s="58" t="s">
        <v>102</v>
      </c>
      <c r="H60" s="58" t="s">
        <v>103</v>
      </c>
      <c r="I60" s="60"/>
    </row>
    <row r="61" spans="1:9" s="8" customFormat="1" ht="12.75">
      <c r="A61" s="56">
        <f t="shared" si="6"/>
        <v>45492</v>
      </c>
      <c r="B61" s="62">
        <v>45492</v>
      </c>
      <c r="C61" s="48" t="str">
        <f aca="true" t="shared" si="7" ref="C61:C98">IF(D61&lt;&gt;"","-","")</f>
        <v>-</v>
      </c>
      <c r="D61" s="62">
        <v>45494</v>
      </c>
      <c r="E61" s="49"/>
      <c r="F61" s="58" t="s">
        <v>185</v>
      </c>
      <c r="G61" s="58" t="s">
        <v>183</v>
      </c>
      <c r="H61" s="58" t="s">
        <v>184</v>
      </c>
      <c r="I61" s="60"/>
    </row>
    <row r="62" spans="1:9" s="8" customFormat="1" ht="12.75">
      <c r="A62" s="61">
        <f>B62</f>
        <v>45499</v>
      </c>
      <c r="B62" s="27">
        <v>45499</v>
      </c>
      <c r="C62" s="28">
        <f>IF(D62&lt;&gt;"","-","")</f>
      </c>
      <c r="D62" s="27"/>
      <c r="E62" s="29"/>
      <c r="F62" s="30" t="s">
        <v>13</v>
      </c>
      <c r="G62" s="30" t="s">
        <v>11</v>
      </c>
      <c r="H62" s="30" t="s">
        <v>14</v>
      </c>
      <c r="I62" s="45"/>
    </row>
    <row r="63" spans="1:9" s="8" customFormat="1" ht="12.75">
      <c r="A63" s="18">
        <f t="shared" si="6"/>
        <v>45501</v>
      </c>
      <c r="B63" s="51">
        <v>45501</v>
      </c>
      <c r="C63" s="48">
        <f>IF(D63&lt;&gt;"","-","")</f>
      </c>
      <c r="D63" s="51"/>
      <c r="E63" s="52" t="s">
        <v>159</v>
      </c>
      <c r="F63" s="23" t="s">
        <v>160</v>
      </c>
      <c r="G63" s="23" t="s">
        <v>11</v>
      </c>
      <c r="H63" s="23" t="s">
        <v>14</v>
      </c>
      <c r="I63" s="60"/>
    </row>
    <row r="64" spans="1:9" s="8" customFormat="1" ht="12.75">
      <c r="A64" s="33">
        <f t="shared" si="6"/>
        <v>45501</v>
      </c>
      <c r="B64" s="47">
        <v>45501</v>
      </c>
      <c r="C64" s="48">
        <f t="shared" si="7"/>
      </c>
      <c r="D64" s="33"/>
      <c r="E64" s="33" t="s">
        <v>61</v>
      </c>
      <c r="F64" s="74" t="s">
        <v>104</v>
      </c>
      <c r="G64" s="74" t="s">
        <v>105</v>
      </c>
      <c r="H64" s="74" t="s">
        <v>106</v>
      </c>
      <c r="I64" s="60"/>
    </row>
    <row r="65" spans="1:9" s="78" customFormat="1" ht="12.75">
      <c r="A65" s="9" t="s">
        <v>107</v>
      </c>
      <c r="B65" s="38">
        <v>45505</v>
      </c>
      <c r="C65" s="39">
        <f t="shared" si="7"/>
      </c>
      <c r="D65" s="40"/>
      <c r="E65" s="41"/>
      <c r="F65" s="42"/>
      <c r="G65" s="15"/>
      <c r="H65" s="15"/>
      <c r="I65" s="60"/>
    </row>
    <row r="66" spans="1:9" s="78" customFormat="1" ht="12.75">
      <c r="A66" s="56">
        <f aca="true" t="shared" si="8" ref="A66:A75">B66</f>
        <v>45506</v>
      </c>
      <c r="B66" s="62">
        <v>45506</v>
      </c>
      <c r="C66" s="77" t="str">
        <f t="shared" si="7"/>
        <v>-</v>
      </c>
      <c r="D66" s="62">
        <v>45508</v>
      </c>
      <c r="E66" s="49"/>
      <c r="F66" s="58" t="s">
        <v>108</v>
      </c>
      <c r="G66" s="58" t="s">
        <v>109</v>
      </c>
      <c r="H66" s="58" t="s">
        <v>110</v>
      </c>
      <c r="I66" s="31"/>
    </row>
    <row r="67" spans="1:9" s="79" customFormat="1" ht="12.75">
      <c r="A67" s="56">
        <f t="shared" si="8"/>
        <v>45507</v>
      </c>
      <c r="B67" s="62">
        <v>45507</v>
      </c>
      <c r="C67" s="77" t="str">
        <f t="shared" si="7"/>
        <v>-</v>
      </c>
      <c r="D67" s="62">
        <v>45508</v>
      </c>
      <c r="E67" s="49"/>
      <c r="F67" s="58" t="s">
        <v>111</v>
      </c>
      <c r="G67" s="58" t="s">
        <v>112</v>
      </c>
      <c r="H67" s="58" t="s">
        <v>113</v>
      </c>
      <c r="I67" s="60"/>
    </row>
    <row r="68" spans="1:9" s="78" customFormat="1" ht="12.75">
      <c r="A68" s="26">
        <f t="shared" si="8"/>
        <v>45513</v>
      </c>
      <c r="B68" s="64">
        <v>45513</v>
      </c>
      <c r="C68" s="55">
        <f t="shared" si="7"/>
      </c>
      <c r="D68" s="64"/>
      <c r="E68" s="65"/>
      <c r="F68" s="30" t="s">
        <v>13</v>
      </c>
      <c r="G68" s="30" t="s">
        <v>11</v>
      </c>
      <c r="H68" s="30" t="s">
        <v>14</v>
      </c>
      <c r="I68" s="60"/>
    </row>
    <row r="69" spans="1:9" s="78" customFormat="1" ht="12.75">
      <c r="A69" s="56">
        <f t="shared" si="8"/>
        <v>45514</v>
      </c>
      <c r="B69" s="62">
        <v>45514</v>
      </c>
      <c r="C69" s="77" t="str">
        <f t="shared" si="7"/>
        <v>-</v>
      </c>
      <c r="D69" s="62">
        <v>45515</v>
      </c>
      <c r="E69" s="49" t="s">
        <v>114</v>
      </c>
      <c r="F69" s="58" t="s">
        <v>115</v>
      </c>
      <c r="G69" s="58" t="s">
        <v>116</v>
      </c>
      <c r="H69" s="58" t="s">
        <v>117</v>
      </c>
      <c r="I69" s="60"/>
    </row>
    <row r="70" spans="1:9" s="32" customFormat="1" ht="12.75">
      <c r="A70" s="56">
        <f t="shared" si="8"/>
        <v>45522</v>
      </c>
      <c r="B70" s="62">
        <v>45522</v>
      </c>
      <c r="C70" s="48">
        <f t="shared" si="7"/>
      </c>
      <c r="D70" s="62"/>
      <c r="E70" s="49" t="s">
        <v>118</v>
      </c>
      <c r="F70" s="58" t="s">
        <v>47</v>
      </c>
      <c r="G70" s="58" t="s">
        <v>119</v>
      </c>
      <c r="H70" s="58" t="s">
        <v>120</v>
      </c>
      <c r="I70" s="31"/>
    </row>
    <row r="71" spans="1:9" s="79" customFormat="1" ht="12.75">
      <c r="A71" s="18">
        <f>B71</f>
        <v>45522</v>
      </c>
      <c r="B71" s="51">
        <v>45522</v>
      </c>
      <c r="C71" s="48" t="s">
        <v>161</v>
      </c>
      <c r="D71" s="51" t="s">
        <v>162</v>
      </c>
      <c r="E71" s="52" t="s">
        <v>38</v>
      </c>
      <c r="F71" s="53" t="s">
        <v>163</v>
      </c>
      <c r="G71" s="23" t="s">
        <v>11</v>
      </c>
      <c r="H71" s="23" t="s">
        <v>164</v>
      </c>
      <c r="I71" s="43"/>
    </row>
    <row r="72" spans="1:9" s="66" customFormat="1" ht="12.75">
      <c r="A72" s="61">
        <f t="shared" si="8"/>
        <v>45527</v>
      </c>
      <c r="B72" s="64">
        <v>45527</v>
      </c>
      <c r="C72" s="55">
        <f t="shared" si="7"/>
      </c>
      <c r="D72" s="64"/>
      <c r="E72" s="65"/>
      <c r="F72" s="30" t="s">
        <v>13</v>
      </c>
      <c r="G72" s="30" t="s">
        <v>11</v>
      </c>
      <c r="H72" s="30" t="s">
        <v>14</v>
      </c>
      <c r="I72" s="60"/>
    </row>
    <row r="73" spans="1:9" s="79" customFormat="1" ht="12.75">
      <c r="A73" s="56">
        <f t="shared" si="8"/>
        <v>45528</v>
      </c>
      <c r="B73" s="62">
        <v>45528</v>
      </c>
      <c r="C73" s="48">
        <f>IF(D73&lt;&gt;"","-","")</f>
      </c>
      <c r="D73" s="69"/>
      <c r="E73" s="49" t="s">
        <v>121</v>
      </c>
      <c r="F73" s="58" t="s">
        <v>122</v>
      </c>
      <c r="G73" s="58" t="s">
        <v>86</v>
      </c>
      <c r="H73" s="58" t="s">
        <v>87</v>
      </c>
      <c r="I73" s="31"/>
    </row>
    <row r="74" spans="1:9" s="79" customFormat="1" ht="12.75">
      <c r="A74" s="56">
        <f t="shared" si="8"/>
        <v>45528</v>
      </c>
      <c r="B74" s="62">
        <v>45528</v>
      </c>
      <c r="C74" s="48" t="str">
        <f t="shared" si="7"/>
        <v>-</v>
      </c>
      <c r="D74" s="62">
        <v>45529</v>
      </c>
      <c r="E74" s="49" t="s">
        <v>123</v>
      </c>
      <c r="F74" s="58" t="s">
        <v>47</v>
      </c>
      <c r="G74" s="58" t="s">
        <v>124</v>
      </c>
      <c r="H74" s="58" t="s">
        <v>125</v>
      </c>
      <c r="I74" s="60"/>
    </row>
    <row r="75" spans="1:9" s="17" customFormat="1" ht="12.75">
      <c r="A75" s="56">
        <f t="shared" si="8"/>
        <v>45535</v>
      </c>
      <c r="B75" s="62">
        <v>45535</v>
      </c>
      <c r="C75" s="77" t="str">
        <f t="shared" si="7"/>
        <v>-</v>
      </c>
      <c r="D75" s="62">
        <v>45536</v>
      </c>
      <c r="E75" s="49"/>
      <c r="F75" s="58" t="s">
        <v>126</v>
      </c>
      <c r="G75" s="58" t="s">
        <v>127</v>
      </c>
      <c r="H75" s="58" t="s">
        <v>128</v>
      </c>
      <c r="I75" s="60"/>
    </row>
    <row r="76" spans="1:9" s="80" customFormat="1" ht="12.75">
      <c r="A76" s="9" t="s">
        <v>129</v>
      </c>
      <c r="B76" s="38">
        <v>45536</v>
      </c>
      <c r="C76" s="39">
        <f t="shared" si="7"/>
      </c>
      <c r="D76" s="40"/>
      <c r="E76" s="41"/>
      <c r="F76" s="42"/>
      <c r="G76" s="15"/>
      <c r="H76" s="15"/>
      <c r="I76" s="31"/>
    </row>
    <row r="77" spans="1:9" s="80" customFormat="1" ht="12.75">
      <c r="A77" s="26">
        <f aca="true" t="shared" si="9" ref="A77:A82">B77</f>
        <v>45541</v>
      </c>
      <c r="B77" s="27">
        <v>45541</v>
      </c>
      <c r="C77" s="28">
        <f t="shared" si="7"/>
      </c>
      <c r="D77" s="27"/>
      <c r="E77" s="29"/>
      <c r="F77" s="30" t="s">
        <v>13</v>
      </c>
      <c r="G77" s="30" t="s">
        <v>11</v>
      </c>
      <c r="H77" s="30" t="s">
        <v>14</v>
      </c>
      <c r="I77" s="31"/>
    </row>
    <row r="78" spans="1:9" s="80" customFormat="1" ht="12.75">
      <c r="A78" s="56">
        <f t="shared" si="9"/>
        <v>45549</v>
      </c>
      <c r="B78" s="62">
        <v>45549</v>
      </c>
      <c r="C78" s="48" t="str">
        <f t="shared" si="7"/>
        <v>-</v>
      </c>
      <c r="D78" s="70">
        <v>45550</v>
      </c>
      <c r="E78" s="49"/>
      <c r="F78" s="58" t="s">
        <v>130</v>
      </c>
      <c r="G78" s="58" t="s">
        <v>71</v>
      </c>
      <c r="H78" s="58" t="s">
        <v>131</v>
      </c>
      <c r="I78" s="45"/>
    </row>
    <row r="79" spans="1:9" s="8" customFormat="1" ht="12.75">
      <c r="A79" s="61">
        <f t="shared" si="9"/>
        <v>45555</v>
      </c>
      <c r="B79" s="27">
        <v>45555</v>
      </c>
      <c r="C79" s="28">
        <f t="shared" si="7"/>
      </c>
      <c r="D79" s="27"/>
      <c r="E79" s="29"/>
      <c r="F79" s="30" t="s">
        <v>13</v>
      </c>
      <c r="G79" s="30" t="s">
        <v>11</v>
      </c>
      <c r="H79" s="30" t="s">
        <v>14</v>
      </c>
      <c r="I79" s="45"/>
    </row>
    <row r="80" spans="1:9" s="8" customFormat="1" ht="12.75">
      <c r="A80" s="56">
        <f t="shared" si="9"/>
        <v>45556</v>
      </c>
      <c r="B80" s="62">
        <v>45556</v>
      </c>
      <c r="C80" s="48">
        <f t="shared" si="7"/>
      </c>
      <c r="D80" s="69"/>
      <c r="E80" s="49" t="s">
        <v>121</v>
      </c>
      <c r="F80" s="58" t="s">
        <v>132</v>
      </c>
      <c r="G80" s="58" t="s">
        <v>86</v>
      </c>
      <c r="H80" s="58" t="s">
        <v>87</v>
      </c>
      <c r="I80" s="31"/>
    </row>
    <row r="81" spans="1:9" s="17" customFormat="1" ht="12.75">
      <c r="A81" s="56">
        <f t="shared" si="9"/>
        <v>45556</v>
      </c>
      <c r="B81" s="62">
        <v>45556</v>
      </c>
      <c r="C81" s="48" t="str">
        <f>IF(D81&lt;&gt;"","-","")</f>
        <v>-</v>
      </c>
      <c r="D81" s="69">
        <v>45557</v>
      </c>
      <c r="E81" s="49" t="s">
        <v>66</v>
      </c>
      <c r="F81" s="58" t="s">
        <v>47</v>
      </c>
      <c r="G81" s="58" t="s">
        <v>133</v>
      </c>
      <c r="H81" s="58" t="s">
        <v>134</v>
      </c>
      <c r="I81" s="45"/>
    </row>
    <row r="82" spans="1:9" s="17" customFormat="1" ht="12.75">
      <c r="A82" s="108">
        <f t="shared" si="9"/>
        <v>45564</v>
      </c>
      <c r="B82" s="109">
        <v>45564</v>
      </c>
      <c r="C82" s="110">
        <f t="shared" si="7"/>
      </c>
      <c r="D82" s="109"/>
      <c r="E82" s="111" t="s">
        <v>197</v>
      </c>
      <c r="F82" s="112" t="s">
        <v>194</v>
      </c>
      <c r="G82" s="112" t="s">
        <v>195</v>
      </c>
      <c r="H82" s="112" t="s">
        <v>196</v>
      </c>
      <c r="I82" s="45"/>
    </row>
    <row r="83" spans="1:9" s="17" customFormat="1" ht="12.75">
      <c r="A83" s="9" t="s">
        <v>135</v>
      </c>
      <c r="B83" s="38">
        <v>45566</v>
      </c>
      <c r="C83" s="39">
        <f t="shared" si="7"/>
      </c>
      <c r="D83" s="40"/>
      <c r="E83" s="41"/>
      <c r="F83" s="42"/>
      <c r="G83" s="15"/>
      <c r="H83" s="15"/>
      <c r="I83" s="60"/>
    </row>
    <row r="84" spans="1:9" s="17" customFormat="1" ht="12.75">
      <c r="A84" s="26">
        <f aca="true" t="shared" si="10" ref="A84:A89">B84</f>
        <v>45569</v>
      </c>
      <c r="B84" s="27">
        <v>45569</v>
      </c>
      <c r="C84" s="28">
        <f t="shared" si="7"/>
      </c>
      <c r="D84" s="27"/>
      <c r="E84" s="29"/>
      <c r="F84" s="30" t="s">
        <v>13</v>
      </c>
      <c r="G84" s="30" t="s">
        <v>11</v>
      </c>
      <c r="H84" s="30" t="s">
        <v>14</v>
      </c>
      <c r="I84" s="31"/>
    </row>
    <row r="85" spans="1:9" s="17" customFormat="1" ht="12.75">
      <c r="A85" s="56">
        <f t="shared" si="10"/>
        <v>45570</v>
      </c>
      <c r="B85" s="62">
        <v>45570</v>
      </c>
      <c r="C85" s="48">
        <f t="shared" si="7"/>
      </c>
      <c r="D85" s="62"/>
      <c r="E85" s="49" t="s">
        <v>136</v>
      </c>
      <c r="F85" s="58" t="s">
        <v>137</v>
      </c>
      <c r="G85" s="58" t="s">
        <v>138</v>
      </c>
      <c r="H85" s="58" t="s">
        <v>139</v>
      </c>
      <c r="I85" s="31"/>
    </row>
    <row r="86" spans="1:9" s="17" customFormat="1" ht="12.75">
      <c r="A86" s="18">
        <f t="shared" si="10"/>
        <v>45577</v>
      </c>
      <c r="B86" s="51">
        <v>45577</v>
      </c>
      <c r="C86" s="48">
        <f>IF(D86&lt;&gt;"","-","")</f>
      </c>
      <c r="D86" s="51"/>
      <c r="E86" s="52" t="s">
        <v>165</v>
      </c>
      <c r="F86" s="53" t="s">
        <v>166</v>
      </c>
      <c r="G86" s="23" t="s">
        <v>11</v>
      </c>
      <c r="H86" s="23" t="s">
        <v>14</v>
      </c>
      <c r="I86" s="31"/>
    </row>
    <row r="87" spans="1:9" s="17" customFormat="1" ht="12.75">
      <c r="A87" s="56">
        <f t="shared" si="10"/>
        <v>45583</v>
      </c>
      <c r="B87" s="62">
        <v>45583</v>
      </c>
      <c r="C87" s="48" t="str">
        <f t="shared" si="7"/>
        <v>-</v>
      </c>
      <c r="D87" s="62">
        <v>45585</v>
      </c>
      <c r="E87" s="49"/>
      <c r="F87" s="58" t="s">
        <v>140</v>
      </c>
      <c r="G87" s="58" t="s">
        <v>76</v>
      </c>
      <c r="H87" s="58" t="s">
        <v>77</v>
      </c>
      <c r="I87" s="24"/>
    </row>
    <row r="88" spans="1:9" s="83" customFormat="1" ht="12.75">
      <c r="A88" s="61">
        <f t="shared" si="10"/>
        <v>45583</v>
      </c>
      <c r="B88" s="27">
        <v>45583</v>
      </c>
      <c r="C88" s="28">
        <f t="shared" si="7"/>
      </c>
      <c r="D88" s="27"/>
      <c r="E88" s="29"/>
      <c r="F88" s="30" t="s">
        <v>13</v>
      </c>
      <c r="G88" s="30" t="s">
        <v>11</v>
      </c>
      <c r="H88" s="30" t="s">
        <v>14</v>
      </c>
      <c r="I88" s="31"/>
    </row>
    <row r="89" spans="1:9" s="17" customFormat="1" ht="12.75">
      <c r="A89" s="56">
        <f t="shared" si="10"/>
        <v>45592</v>
      </c>
      <c r="B89" s="62">
        <v>45592</v>
      </c>
      <c r="C89" s="48">
        <f t="shared" si="7"/>
      </c>
      <c r="D89" s="62"/>
      <c r="E89" s="49" t="s">
        <v>141</v>
      </c>
      <c r="F89" s="58" t="s">
        <v>142</v>
      </c>
      <c r="G89" s="58" t="s">
        <v>143</v>
      </c>
      <c r="H89" s="58" t="s">
        <v>144</v>
      </c>
      <c r="I89" s="31"/>
    </row>
    <row r="90" spans="1:9" s="8" customFormat="1" ht="12.75">
      <c r="A90" s="9" t="s">
        <v>145</v>
      </c>
      <c r="B90" s="38">
        <v>45597</v>
      </c>
      <c r="C90" s="39">
        <f t="shared" si="7"/>
      </c>
      <c r="D90" s="40"/>
      <c r="E90" s="41"/>
      <c r="F90" s="42"/>
      <c r="G90" s="15"/>
      <c r="H90" s="15"/>
      <c r="I90" s="43"/>
    </row>
    <row r="91" spans="1:9" s="8" customFormat="1" ht="12.75">
      <c r="A91" s="26">
        <f>B91</f>
        <v>45597</v>
      </c>
      <c r="B91" s="27">
        <v>45597</v>
      </c>
      <c r="C91" s="28">
        <f t="shared" si="7"/>
      </c>
      <c r="D91" s="27"/>
      <c r="E91" s="29"/>
      <c r="F91" s="30" t="s">
        <v>13</v>
      </c>
      <c r="G91" s="30" t="s">
        <v>11</v>
      </c>
      <c r="H91" s="30" t="s">
        <v>14</v>
      </c>
      <c r="I91" s="43"/>
    </row>
    <row r="92" spans="1:9" s="8" customFormat="1" ht="12.75">
      <c r="A92" s="56">
        <f>B92</f>
        <v>45598</v>
      </c>
      <c r="B92" s="62">
        <v>45598</v>
      </c>
      <c r="C92" s="55">
        <f t="shared" si="7"/>
      </c>
      <c r="D92" s="70"/>
      <c r="E92" s="81"/>
      <c r="F92" s="58" t="s">
        <v>146</v>
      </c>
      <c r="G92" s="82" t="s">
        <v>147</v>
      </c>
      <c r="H92" s="58" t="s">
        <v>148</v>
      </c>
      <c r="I92" s="43"/>
    </row>
    <row r="93" spans="1:8" ht="12.75">
      <c r="A93" s="26">
        <f>B93</f>
        <v>45611</v>
      </c>
      <c r="B93" s="27">
        <v>45611</v>
      </c>
      <c r="C93" s="20">
        <f t="shared" si="7"/>
      </c>
      <c r="D93" s="27"/>
      <c r="E93" s="29"/>
      <c r="F93" s="30" t="s">
        <v>13</v>
      </c>
      <c r="G93" s="30" t="s">
        <v>11</v>
      </c>
      <c r="H93" s="30" t="s">
        <v>14</v>
      </c>
    </row>
    <row r="94" spans="1:8" ht="12.75">
      <c r="A94" s="18">
        <f>B94</f>
        <v>45625</v>
      </c>
      <c r="B94" s="51">
        <v>45625</v>
      </c>
      <c r="C94" s="48">
        <f>IF(D94&lt;&gt;"","-","")</f>
      </c>
      <c r="D94" s="64"/>
      <c r="E94" s="52" t="s">
        <v>167</v>
      </c>
      <c r="F94" s="53" t="s">
        <v>168</v>
      </c>
      <c r="G94" s="30" t="s">
        <v>11</v>
      </c>
      <c r="H94" s="23" t="s">
        <v>169</v>
      </c>
    </row>
    <row r="95" spans="1:8" ht="12.75">
      <c r="A95" s="9" t="s">
        <v>149</v>
      </c>
      <c r="B95" s="38">
        <v>45627</v>
      </c>
      <c r="C95" s="39">
        <f t="shared" si="7"/>
      </c>
      <c r="D95" s="40"/>
      <c r="E95" s="41"/>
      <c r="F95" s="42"/>
      <c r="G95" s="15"/>
      <c r="H95" s="15"/>
    </row>
    <row r="96" spans="1:8" ht="12.75">
      <c r="A96" s="84">
        <f>B96</f>
        <v>45639</v>
      </c>
      <c r="B96" s="19">
        <v>45639</v>
      </c>
      <c r="C96" s="20">
        <f t="shared" si="7"/>
      </c>
      <c r="D96" s="19"/>
      <c r="E96" s="22"/>
      <c r="F96" s="23" t="s">
        <v>150</v>
      </c>
      <c r="G96" s="23" t="s">
        <v>11</v>
      </c>
      <c r="H96" s="23" t="s">
        <v>14</v>
      </c>
    </row>
    <row r="97" spans="1:8" ht="12.75">
      <c r="A97" s="18">
        <f>B97</f>
        <v>45641</v>
      </c>
      <c r="B97" s="51">
        <v>45641</v>
      </c>
      <c r="C97" s="48"/>
      <c r="D97" s="51"/>
      <c r="E97" s="52"/>
      <c r="F97" s="53" t="s">
        <v>170</v>
      </c>
      <c r="G97" s="23" t="s">
        <v>11</v>
      </c>
      <c r="H97" s="23" t="s">
        <v>171</v>
      </c>
    </row>
    <row r="98" spans="1:8" ht="12.75">
      <c r="A98" s="26">
        <f>B98</f>
        <v>45653</v>
      </c>
      <c r="B98" s="27">
        <v>45653</v>
      </c>
      <c r="C98" s="20">
        <f t="shared" si="7"/>
      </c>
      <c r="D98" s="27"/>
      <c r="E98" s="29"/>
      <c r="F98" s="30" t="s">
        <v>151</v>
      </c>
      <c r="G98" s="30" t="s">
        <v>11</v>
      </c>
      <c r="H98" s="30" t="s">
        <v>14</v>
      </c>
    </row>
    <row r="99" spans="1:8" ht="12.75">
      <c r="A99" s="26"/>
      <c r="B99" s="27"/>
      <c r="C99" s="20"/>
      <c r="D99" s="27"/>
      <c r="E99" s="29"/>
      <c r="F99" s="30"/>
      <c r="G99" s="30"/>
      <c r="H99" s="30"/>
    </row>
  </sheetData>
  <sheetProtection/>
  <autoFilter ref="A1:I1"/>
  <printOptions/>
  <pageMargins left="0.5905511811023623" right="0.5905511811023623" top="0.6692913385826772" bottom="0.5118110236220472" header="0.35433070866141736" footer="0.31496062992125984"/>
  <pageSetup fitToHeight="0" fitToWidth="1" orientation="landscape" paperSize="9" scale="90" r:id="rId1"/>
  <headerFooter alignWithMargins="0">
    <oddHeader>&amp;C&amp;"Arial,Fett Kursiv"&amp;14SMC Bremen e.V.  - Terminliste</oddHeader>
    <oddFooter>&amp;R&amp;7Neue Termine / Änderungen sind rot ; allg. Termine blau
&amp;F [&amp;A];  Seite &amp;P/&amp;N, Stand: &amp;D</oddFooter>
  </headerFooter>
  <rowBreaks count="2" manualBreakCount="2">
    <brk id="38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zoomScale="85" zoomScaleNormal="85" zoomScalePageLayoutView="0" workbookViewId="0" topLeftCell="A1">
      <selection activeCell="B40" sqref="B40"/>
    </sheetView>
  </sheetViews>
  <sheetFormatPr defaultColWidth="92.28125" defaultRowHeight="12.75"/>
  <cols>
    <col min="1" max="1" width="10.140625" style="85" customWidth="1"/>
    <col min="2" max="2" width="7.140625" style="85" customWidth="1"/>
    <col min="3" max="3" width="1.421875" style="85" customWidth="1"/>
    <col min="4" max="4" width="7.140625" style="85" customWidth="1"/>
    <col min="5" max="5" width="11.8515625" style="86" customWidth="1"/>
    <col min="6" max="6" width="35.57421875" style="87" customWidth="1"/>
    <col min="7" max="7" width="27.57421875" style="88" customWidth="1"/>
    <col min="8" max="8" width="39.8515625" style="88" customWidth="1"/>
    <col min="9" max="9" width="4.421875" style="89" hidden="1" customWidth="1"/>
    <col min="10" max="11" width="18.8515625" style="37" customWidth="1"/>
    <col min="12" max="16384" width="92.28125" style="37" customWidth="1"/>
  </cols>
  <sheetData>
    <row r="1" spans="1:9" s="8" customFormat="1" ht="15">
      <c r="A1" s="1" t="s">
        <v>0</v>
      </c>
      <c r="B1" s="2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  <c r="H1" s="6" t="s">
        <v>6</v>
      </c>
      <c r="I1" s="7" t="s">
        <v>7</v>
      </c>
    </row>
    <row r="2" spans="1:9" s="17" customFormat="1" ht="12.75" customHeight="1" thickBot="1">
      <c r="A2" s="9" t="s">
        <v>8</v>
      </c>
      <c r="B2" s="10">
        <v>45292</v>
      </c>
      <c r="C2" s="11"/>
      <c r="D2" s="12"/>
      <c r="E2" s="13"/>
      <c r="F2" s="14"/>
      <c r="G2" s="15"/>
      <c r="H2" s="15"/>
      <c r="I2" s="16"/>
    </row>
    <row r="3" spans="1:9" s="25" customFormat="1" ht="13.5" thickTop="1">
      <c r="A3" s="18">
        <f>B3</f>
        <v>45292</v>
      </c>
      <c r="B3" s="19">
        <v>45292</v>
      </c>
      <c r="C3" s="20">
        <f>IF(D3&lt;&gt;"","-","")</f>
      </c>
      <c r="D3" s="21"/>
      <c r="E3" s="22" t="s">
        <v>9</v>
      </c>
      <c r="F3" s="23" t="s">
        <v>10</v>
      </c>
      <c r="G3" s="23" t="s">
        <v>11</v>
      </c>
      <c r="H3" s="23" t="s">
        <v>12</v>
      </c>
      <c r="I3" s="24" t="str">
        <f>IF(G3="SMC Bremen","I","Ö")</f>
        <v>I</v>
      </c>
    </row>
    <row r="4" spans="1:9" s="32" customFormat="1" ht="12.75">
      <c r="A4" s="26">
        <f>B4</f>
        <v>45303</v>
      </c>
      <c r="B4" s="27">
        <v>45303</v>
      </c>
      <c r="C4" s="28">
        <f>IF(D4&lt;&gt;"","-","")</f>
      </c>
      <c r="D4" s="27"/>
      <c r="E4" s="29"/>
      <c r="F4" s="30" t="s">
        <v>13</v>
      </c>
      <c r="G4" s="30" t="s">
        <v>11</v>
      </c>
      <c r="H4" s="30" t="s">
        <v>14</v>
      </c>
      <c r="I4" s="31" t="str">
        <f>IF(G4="SMC Bremen","I","Ö")</f>
        <v>I</v>
      </c>
    </row>
    <row r="5" spans="1:9" s="8" customFormat="1" ht="12.75">
      <c r="A5" s="33">
        <f>B5</f>
        <v>45304</v>
      </c>
      <c r="B5" s="34">
        <v>45304</v>
      </c>
      <c r="C5" s="20" t="str">
        <f>IF(D5&lt;&gt;"","-","")</f>
        <v>-</v>
      </c>
      <c r="D5" s="34">
        <v>45305</v>
      </c>
      <c r="E5" s="35"/>
      <c r="F5" s="36" t="s">
        <v>15</v>
      </c>
      <c r="G5" s="36" t="s">
        <v>16</v>
      </c>
      <c r="H5" s="36" t="s">
        <v>17</v>
      </c>
      <c r="I5" s="24" t="s">
        <v>18</v>
      </c>
    </row>
    <row r="6" spans="1:9" s="8" customFormat="1" ht="12.75">
      <c r="A6" s="33">
        <f>B6</f>
        <v>45311</v>
      </c>
      <c r="B6" s="34">
        <v>45311</v>
      </c>
      <c r="C6" s="20" t="str">
        <f>IF(D6&lt;&gt;"","-","")</f>
        <v>-</v>
      </c>
      <c r="D6" s="34">
        <v>45312</v>
      </c>
      <c r="E6" s="35" t="s">
        <v>19</v>
      </c>
      <c r="F6" s="36" t="s">
        <v>20</v>
      </c>
      <c r="G6" s="36" t="s">
        <v>21</v>
      </c>
      <c r="H6" s="36" t="s">
        <v>22</v>
      </c>
      <c r="I6" s="24" t="s">
        <v>18</v>
      </c>
    </row>
    <row r="7" spans="1:9" ht="12.75">
      <c r="A7" s="26">
        <f>B7</f>
        <v>45317</v>
      </c>
      <c r="B7" s="27">
        <v>45317</v>
      </c>
      <c r="C7" s="27">
        <v>45318</v>
      </c>
      <c r="D7" s="27"/>
      <c r="E7" s="29"/>
      <c r="F7" s="30" t="s">
        <v>13</v>
      </c>
      <c r="G7" s="30" t="s">
        <v>11</v>
      </c>
      <c r="H7" s="30" t="s">
        <v>14</v>
      </c>
      <c r="I7" s="31" t="str">
        <f>IF(G7="SMC Bremen","I","Ö")</f>
        <v>I</v>
      </c>
    </row>
    <row r="8" spans="1:9" s="8" customFormat="1" ht="12.75">
      <c r="A8" s="9" t="s">
        <v>23</v>
      </c>
      <c r="B8" s="38">
        <v>45323</v>
      </c>
      <c r="C8" s="39">
        <f aca="true" t="shared" si="0" ref="C8:C37">IF(D8&lt;&gt;"","-","")</f>
      </c>
      <c r="D8" s="40"/>
      <c r="E8" s="41"/>
      <c r="F8" s="42"/>
      <c r="G8" s="15"/>
      <c r="H8" s="15"/>
      <c r="I8" s="43"/>
    </row>
    <row r="9" spans="1:9" s="44" customFormat="1" ht="12.75">
      <c r="A9" s="26">
        <f>B9</f>
        <v>45331</v>
      </c>
      <c r="B9" s="27">
        <v>45331</v>
      </c>
      <c r="C9" s="28">
        <f t="shared" si="0"/>
      </c>
      <c r="D9" s="27"/>
      <c r="E9" s="29"/>
      <c r="F9" s="30" t="s">
        <v>13</v>
      </c>
      <c r="G9" s="30" t="s">
        <v>11</v>
      </c>
      <c r="H9" s="30" t="s">
        <v>14</v>
      </c>
      <c r="I9" s="31" t="str">
        <f>IF(G9="SMC Bremen","I","Ö")</f>
        <v>I</v>
      </c>
    </row>
    <row r="10" spans="1:9" s="8" customFormat="1" ht="12.75">
      <c r="A10" s="33">
        <f>B10</f>
        <v>45333</v>
      </c>
      <c r="B10" s="34">
        <v>45333</v>
      </c>
      <c r="C10" s="20">
        <f t="shared" si="0"/>
      </c>
      <c r="D10" s="34"/>
      <c r="E10" s="35" t="s">
        <v>24</v>
      </c>
      <c r="F10" s="36" t="s">
        <v>25</v>
      </c>
      <c r="G10" s="36" t="s">
        <v>26</v>
      </c>
      <c r="H10" s="36" t="s">
        <v>27</v>
      </c>
      <c r="I10" s="45" t="s">
        <v>28</v>
      </c>
    </row>
    <row r="11" spans="1:9" s="32" customFormat="1" ht="12.75">
      <c r="A11" s="26">
        <f>B11</f>
        <v>45345</v>
      </c>
      <c r="B11" s="27">
        <v>45345</v>
      </c>
      <c r="C11" s="28">
        <f t="shared" si="0"/>
      </c>
      <c r="D11" s="27"/>
      <c r="E11" s="29"/>
      <c r="F11" s="30" t="s">
        <v>13</v>
      </c>
      <c r="G11" s="30" t="s">
        <v>11</v>
      </c>
      <c r="H11" s="30" t="s">
        <v>14</v>
      </c>
      <c r="I11" s="31" t="str">
        <f>IF(G11="SMC Bremen","I","Ö")</f>
        <v>I</v>
      </c>
    </row>
    <row r="12" spans="1:9" s="8" customFormat="1" ht="12.75">
      <c r="A12" s="9" t="s">
        <v>29</v>
      </c>
      <c r="B12" s="38">
        <v>45352</v>
      </c>
      <c r="C12" s="39">
        <f t="shared" si="0"/>
      </c>
      <c r="D12" s="40"/>
      <c r="E12" s="41"/>
      <c r="F12" s="42"/>
      <c r="G12" s="15"/>
      <c r="H12" s="15"/>
      <c r="I12" s="43"/>
    </row>
    <row r="13" spans="1:9" s="8" customFormat="1" ht="12.75">
      <c r="A13" s="33">
        <f aca="true" t="shared" si="1" ref="A13:A18">B13</f>
        <v>45353</v>
      </c>
      <c r="B13" s="34">
        <v>45353</v>
      </c>
      <c r="C13" s="20" t="str">
        <f t="shared" si="0"/>
        <v>-</v>
      </c>
      <c r="D13" s="34">
        <v>45354</v>
      </c>
      <c r="E13" s="46" t="s">
        <v>30</v>
      </c>
      <c r="F13" s="36" t="s">
        <v>31</v>
      </c>
      <c r="G13" s="36" t="s">
        <v>32</v>
      </c>
      <c r="H13" s="36" t="s">
        <v>33</v>
      </c>
      <c r="I13" s="45" t="s">
        <v>28</v>
      </c>
    </row>
    <row r="14" spans="1:9" s="32" customFormat="1" ht="12.75">
      <c r="A14" s="26">
        <f t="shared" si="1"/>
        <v>45359</v>
      </c>
      <c r="B14" s="27">
        <v>45359</v>
      </c>
      <c r="C14" s="28">
        <f t="shared" si="0"/>
      </c>
      <c r="D14" s="27"/>
      <c r="E14" s="29"/>
      <c r="F14" s="30" t="s">
        <v>13</v>
      </c>
      <c r="G14" s="30" t="s">
        <v>11</v>
      </c>
      <c r="H14" s="30" t="s">
        <v>14</v>
      </c>
      <c r="I14" s="31" t="str">
        <f>IF(G14="SMC Bremen","I","Ö")</f>
        <v>I</v>
      </c>
    </row>
    <row r="15" spans="1:9" s="32" customFormat="1" ht="12.75">
      <c r="A15" s="33">
        <f t="shared" si="1"/>
        <v>45361</v>
      </c>
      <c r="B15" s="47">
        <v>45361</v>
      </c>
      <c r="C15" s="48">
        <f t="shared" si="0"/>
      </c>
      <c r="D15" s="47"/>
      <c r="E15" s="49" t="s">
        <v>152</v>
      </c>
      <c r="F15" s="50" t="s">
        <v>34</v>
      </c>
      <c r="G15" s="36" t="s">
        <v>11</v>
      </c>
      <c r="H15" s="36" t="s">
        <v>35</v>
      </c>
      <c r="I15" s="24" t="s">
        <v>18</v>
      </c>
    </row>
    <row r="16" spans="1:9" s="8" customFormat="1" ht="12.75" customHeight="1">
      <c r="A16" s="61">
        <f t="shared" si="1"/>
        <v>45368</v>
      </c>
      <c r="B16" s="64">
        <v>45368</v>
      </c>
      <c r="C16" s="77">
        <f>IF(D16&lt;&gt;"","-","")</f>
      </c>
      <c r="D16" s="64"/>
      <c r="E16" s="65" t="s">
        <v>38</v>
      </c>
      <c r="F16" s="59" t="s">
        <v>153</v>
      </c>
      <c r="G16" s="30" t="s">
        <v>11</v>
      </c>
      <c r="H16" s="30" t="s">
        <v>154</v>
      </c>
      <c r="I16" s="31" t="s">
        <v>18</v>
      </c>
    </row>
    <row r="17" spans="1:9" ht="12.75">
      <c r="A17" s="26">
        <f t="shared" si="1"/>
        <v>45373</v>
      </c>
      <c r="B17" s="27">
        <v>45373</v>
      </c>
      <c r="C17" s="20">
        <f t="shared" si="0"/>
      </c>
      <c r="D17" s="27"/>
      <c r="E17" s="29"/>
      <c r="F17" s="30" t="s">
        <v>13</v>
      </c>
      <c r="G17" s="30" t="s">
        <v>11</v>
      </c>
      <c r="H17" s="30" t="s">
        <v>14</v>
      </c>
      <c r="I17" s="31" t="str">
        <f>IF(G17="SMC Bremen","I","Ö")</f>
        <v>I</v>
      </c>
    </row>
    <row r="18" spans="1:9" s="54" customFormat="1" ht="12.75">
      <c r="A18" s="18">
        <f t="shared" si="1"/>
        <v>45381</v>
      </c>
      <c r="B18" s="51">
        <v>45381</v>
      </c>
      <c r="C18" s="48">
        <f>IF(D18&lt;&gt;"","-","")</f>
      </c>
      <c r="D18" s="51"/>
      <c r="E18" s="52" t="s">
        <v>38</v>
      </c>
      <c r="F18" s="53" t="s">
        <v>155</v>
      </c>
      <c r="G18" s="30" t="s">
        <v>11</v>
      </c>
      <c r="H18" s="23" t="s">
        <v>14</v>
      </c>
      <c r="I18" s="24" t="s">
        <v>18</v>
      </c>
    </row>
    <row r="19" spans="1:9" s="32" customFormat="1" ht="12.75">
      <c r="A19" s="9" t="s">
        <v>37</v>
      </c>
      <c r="B19" s="38">
        <v>45383</v>
      </c>
      <c r="C19" s="39">
        <f t="shared" si="0"/>
      </c>
      <c r="D19" s="40"/>
      <c r="E19" s="41"/>
      <c r="F19" s="42"/>
      <c r="G19" s="15"/>
      <c r="H19" s="15"/>
      <c r="I19" s="43"/>
    </row>
    <row r="20" spans="1:9" s="44" customFormat="1" ht="12.75">
      <c r="A20" s="26">
        <f aca="true" t="shared" si="2" ref="A20:A25">B20</f>
        <v>45387</v>
      </c>
      <c r="B20" s="27">
        <v>45387</v>
      </c>
      <c r="C20" s="20">
        <f t="shared" si="0"/>
      </c>
      <c r="D20" s="27"/>
      <c r="E20" s="29"/>
      <c r="F20" s="30" t="s">
        <v>13</v>
      </c>
      <c r="G20" s="30" t="s">
        <v>11</v>
      </c>
      <c r="H20" s="30" t="s">
        <v>14</v>
      </c>
      <c r="I20" s="24" t="s">
        <v>18</v>
      </c>
    </row>
    <row r="21" spans="1:9" s="8" customFormat="1" ht="12.75">
      <c r="A21" s="18">
        <f t="shared" si="2"/>
        <v>45396</v>
      </c>
      <c r="B21" s="51">
        <v>45396</v>
      </c>
      <c r="C21" s="55">
        <f t="shared" si="0"/>
      </c>
      <c r="D21" s="51"/>
      <c r="E21" s="52" t="s">
        <v>38</v>
      </c>
      <c r="F21" s="53" t="s">
        <v>39</v>
      </c>
      <c r="G21" s="30" t="s">
        <v>11</v>
      </c>
      <c r="H21" s="23" t="s">
        <v>14</v>
      </c>
      <c r="I21" s="45" t="s">
        <v>28</v>
      </c>
    </row>
    <row r="22" spans="1:9" s="32" customFormat="1" ht="12.75">
      <c r="A22" s="56">
        <f t="shared" si="2"/>
        <v>45400</v>
      </c>
      <c r="B22" s="57">
        <v>45400</v>
      </c>
      <c r="C22" s="20" t="str">
        <f t="shared" si="0"/>
        <v>-</v>
      </c>
      <c r="D22" s="21" t="s">
        <v>36</v>
      </c>
      <c r="E22" s="35"/>
      <c r="F22" s="58" t="s">
        <v>40</v>
      </c>
      <c r="G22" s="58" t="s">
        <v>11</v>
      </c>
      <c r="H22" s="59" t="s">
        <v>41</v>
      </c>
      <c r="I22" s="31" t="s">
        <v>18</v>
      </c>
    </row>
    <row r="23" spans="1:9" s="54" customFormat="1" ht="12.75">
      <c r="A23" s="33">
        <f t="shared" si="2"/>
        <v>45400</v>
      </c>
      <c r="B23" s="34">
        <v>45400</v>
      </c>
      <c r="C23" s="20" t="str">
        <f t="shared" si="0"/>
        <v>-</v>
      </c>
      <c r="D23" s="34">
        <v>43942</v>
      </c>
      <c r="E23" s="35" t="s">
        <v>42</v>
      </c>
      <c r="F23" s="36" t="s">
        <v>43</v>
      </c>
      <c r="G23" s="36" t="s">
        <v>44</v>
      </c>
      <c r="H23" s="36" t="s">
        <v>45</v>
      </c>
      <c r="I23" s="60" t="s">
        <v>28</v>
      </c>
    </row>
    <row r="24" spans="1:9" s="8" customFormat="1" ht="12.75" customHeight="1">
      <c r="A24" s="61">
        <f t="shared" si="2"/>
        <v>45401</v>
      </c>
      <c r="B24" s="27">
        <v>45401</v>
      </c>
      <c r="C24" s="28">
        <f t="shared" si="0"/>
      </c>
      <c r="D24" s="27"/>
      <c r="E24" s="29"/>
      <c r="F24" s="30" t="s">
        <v>13</v>
      </c>
      <c r="G24" s="30" t="s">
        <v>11</v>
      </c>
      <c r="H24" s="30" t="s">
        <v>14</v>
      </c>
      <c r="I24" s="31" t="str">
        <f>IF(G24="SMC Bremen","I","Ö")</f>
        <v>I</v>
      </c>
    </row>
    <row r="25" spans="1:9" s="8" customFormat="1" ht="12.75" customHeight="1">
      <c r="A25" s="18">
        <f t="shared" si="2"/>
        <v>45410</v>
      </c>
      <c r="B25" s="51">
        <v>45410</v>
      </c>
      <c r="C25" s="48">
        <f>IF(D25&lt;&gt;"","-","")</f>
      </c>
      <c r="D25" s="51"/>
      <c r="E25" s="52" t="s">
        <v>38</v>
      </c>
      <c r="F25" s="53" t="s">
        <v>153</v>
      </c>
      <c r="G25" s="30" t="s">
        <v>11</v>
      </c>
      <c r="H25" s="23" t="s">
        <v>154</v>
      </c>
      <c r="I25" s="31" t="s">
        <v>18</v>
      </c>
    </row>
    <row r="26" spans="1:9" s="25" customFormat="1" ht="12.75">
      <c r="A26" s="9" t="s">
        <v>46</v>
      </c>
      <c r="B26" s="38">
        <v>45413</v>
      </c>
      <c r="C26" s="39">
        <f t="shared" si="0"/>
      </c>
      <c r="D26" s="40"/>
      <c r="E26" s="41"/>
      <c r="F26" s="42"/>
      <c r="G26" s="15"/>
      <c r="H26" s="15"/>
      <c r="I26" s="43"/>
    </row>
    <row r="27" spans="1:9" s="32" customFormat="1" ht="12.75">
      <c r="A27" s="26">
        <f aca="true" t="shared" si="3" ref="A27:A37">B27</f>
        <v>45415</v>
      </c>
      <c r="B27" s="27">
        <v>45415</v>
      </c>
      <c r="C27" s="28">
        <f t="shared" si="0"/>
      </c>
      <c r="D27" s="27"/>
      <c r="E27" s="29"/>
      <c r="F27" s="30" t="s">
        <v>13</v>
      </c>
      <c r="G27" s="30" t="s">
        <v>11</v>
      </c>
      <c r="H27" s="30" t="s">
        <v>14</v>
      </c>
      <c r="I27" s="31" t="str">
        <f>IF(G27="SMC Bremen","I","Ö")</f>
        <v>I</v>
      </c>
    </row>
    <row r="28" spans="1:9" s="63" customFormat="1" ht="12.75">
      <c r="A28" s="56">
        <f t="shared" si="3"/>
        <v>45416</v>
      </c>
      <c r="B28" s="62">
        <v>45416</v>
      </c>
      <c r="C28" s="48" t="str">
        <f t="shared" si="0"/>
        <v>-</v>
      </c>
      <c r="D28" s="62">
        <v>45417</v>
      </c>
      <c r="E28" s="49"/>
      <c r="F28" s="58" t="s">
        <v>47</v>
      </c>
      <c r="G28" s="58" t="s">
        <v>48</v>
      </c>
      <c r="H28" s="58" t="s">
        <v>49</v>
      </c>
      <c r="I28" s="45" t="s">
        <v>28</v>
      </c>
    </row>
    <row r="29" spans="1:9" s="25" customFormat="1" ht="12.75">
      <c r="A29" s="56">
        <f t="shared" si="3"/>
        <v>45421</v>
      </c>
      <c r="B29" s="62">
        <v>45421</v>
      </c>
      <c r="C29" s="48">
        <f t="shared" si="0"/>
      </c>
      <c r="D29" s="62"/>
      <c r="E29" s="49" t="s">
        <v>24</v>
      </c>
      <c r="F29" s="58" t="s">
        <v>47</v>
      </c>
      <c r="G29" s="58" t="s">
        <v>50</v>
      </c>
      <c r="H29" s="58" t="s">
        <v>51</v>
      </c>
      <c r="I29" s="60" t="s">
        <v>28</v>
      </c>
    </row>
    <row r="30" spans="1:9" s="25" customFormat="1" ht="12.75">
      <c r="A30" s="56">
        <f t="shared" si="3"/>
        <v>45421</v>
      </c>
      <c r="B30" s="62">
        <v>45421</v>
      </c>
      <c r="C30" s="48" t="str">
        <f t="shared" si="0"/>
        <v>-</v>
      </c>
      <c r="D30" s="62">
        <v>45424</v>
      </c>
      <c r="E30" s="49"/>
      <c r="F30" s="58" t="s">
        <v>52</v>
      </c>
      <c r="G30" s="58" t="s">
        <v>53</v>
      </c>
      <c r="H30" s="58" t="s">
        <v>54</v>
      </c>
      <c r="I30" s="60" t="s">
        <v>28</v>
      </c>
    </row>
    <row r="31" spans="1:9" s="25" customFormat="1" ht="12.75">
      <c r="A31" s="61">
        <f t="shared" si="3"/>
        <v>45429</v>
      </c>
      <c r="B31" s="64">
        <v>45429</v>
      </c>
      <c r="C31" s="55">
        <f t="shared" si="0"/>
      </c>
      <c r="D31" s="64"/>
      <c r="E31" s="65"/>
      <c r="F31" s="30" t="s">
        <v>13</v>
      </c>
      <c r="G31" s="30" t="s">
        <v>11</v>
      </c>
      <c r="H31" s="30" t="s">
        <v>14</v>
      </c>
      <c r="I31" s="31" t="str">
        <f>IF(G31="SMC Bremen","I","Ö")</f>
        <v>I</v>
      </c>
    </row>
    <row r="32" spans="1:9" s="8" customFormat="1" ht="12.75" customHeight="1">
      <c r="A32" s="18">
        <f>B32</f>
        <v>45430</v>
      </c>
      <c r="B32" s="51">
        <v>45430</v>
      </c>
      <c r="C32" s="48">
        <f>IF(D32&lt;&gt;"","-","")</f>
      </c>
      <c r="D32" s="51"/>
      <c r="E32" s="52" t="s">
        <v>38</v>
      </c>
      <c r="F32" s="53" t="s">
        <v>153</v>
      </c>
      <c r="G32" s="30" t="s">
        <v>11</v>
      </c>
      <c r="H32" s="23" t="s">
        <v>156</v>
      </c>
      <c r="I32" s="31" t="s">
        <v>18</v>
      </c>
    </row>
    <row r="33" spans="1:9" s="25" customFormat="1" ht="12.75">
      <c r="A33" s="56">
        <f t="shared" si="3"/>
        <v>45432</v>
      </c>
      <c r="B33" s="62">
        <v>45432</v>
      </c>
      <c r="C33" s="48">
        <f t="shared" si="0"/>
      </c>
      <c r="D33" s="62"/>
      <c r="E33" s="49" t="s">
        <v>24</v>
      </c>
      <c r="F33" s="58" t="s">
        <v>47</v>
      </c>
      <c r="G33" s="58" t="s">
        <v>55</v>
      </c>
      <c r="H33" s="58" t="s">
        <v>56</v>
      </c>
      <c r="I33" s="60" t="s">
        <v>28</v>
      </c>
    </row>
    <row r="34" spans="1:9" s="32" customFormat="1" ht="12.75">
      <c r="A34" s="56">
        <f t="shared" si="3"/>
        <v>45437</v>
      </c>
      <c r="B34" s="62">
        <v>45437</v>
      </c>
      <c r="C34" s="48" t="str">
        <f t="shared" si="0"/>
        <v>-</v>
      </c>
      <c r="D34" s="62">
        <v>45438</v>
      </c>
      <c r="E34" s="49"/>
      <c r="F34" s="58" t="s">
        <v>47</v>
      </c>
      <c r="G34" s="58" t="s">
        <v>57</v>
      </c>
      <c r="H34" s="58" t="s">
        <v>58</v>
      </c>
      <c r="I34" s="60" t="s">
        <v>28</v>
      </c>
    </row>
    <row r="35" spans="1:9" s="66" customFormat="1" ht="12.75">
      <c r="A35" s="56">
        <f t="shared" si="3"/>
        <v>45437</v>
      </c>
      <c r="B35" s="62">
        <v>45437</v>
      </c>
      <c r="C35" s="48" t="str">
        <f t="shared" si="0"/>
        <v>-</v>
      </c>
      <c r="D35" s="62">
        <v>45438</v>
      </c>
      <c r="E35" s="49"/>
      <c r="F35" s="58" t="s">
        <v>47</v>
      </c>
      <c r="G35" s="58" t="s">
        <v>59</v>
      </c>
      <c r="H35" s="58" t="s">
        <v>60</v>
      </c>
      <c r="I35" s="60" t="s">
        <v>28</v>
      </c>
    </row>
    <row r="36" spans="1:9" s="8" customFormat="1" ht="12.75">
      <c r="A36" s="33">
        <f>B36</f>
        <v>45438</v>
      </c>
      <c r="B36" s="47">
        <v>45438</v>
      </c>
      <c r="C36" s="55"/>
      <c r="D36" s="47"/>
      <c r="E36" s="67" t="s">
        <v>61</v>
      </c>
      <c r="F36" s="50" t="s">
        <v>62</v>
      </c>
      <c r="G36" s="36" t="s">
        <v>63</v>
      </c>
      <c r="H36" s="36" t="s">
        <v>64</v>
      </c>
      <c r="I36" s="60"/>
    </row>
    <row r="37" spans="1:9" s="66" customFormat="1" ht="12.75">
      <c r="A37" s="26">
        <f t="shared" si="3"/>
        <v>45443</v>
      </c>
      <c r="B37" s="64">
        <v>45443</v>
      </c>
      <c r="C37" s="55">
        <f t="shared" si="0"/>
      </c>
      <c r="D37" s="64"/>
      <c r="E37" s="65"/>
      <c r="F37" s="30" t="s">
        <v>13</v>
      </c>
      <c r="G37" s="30" t="s">
        <v>11</v>
      </c>
      <c r="H37" s="30" t="s">
        <v>14</v>
      </c>
      <c r="I37" s="60" t="s">
        <v>28</v>
      </c>
    </row>
    <row r="38" spans="1:9" s="17" customFormat="1" ht="12.75">
      <c r="A38" s="9" t="s">
        <v>65</v>
      </c>
      <c r="B38" s="38">
        <v>45444</v>
      </c>
      <c r="C38" s="68">
        <f>IF(D38&lt;&gt;"","-","")</f>
      </c>
      <c r="D38" s="40"/>
      <c r="E38" s="41"/>
      <c r="F38" s="42"/>
      <c r="G38" s="15"/>
      <c r="H38" s="15"/>
      <c r="I38" s="43"/>
    </row>
    <row r="39" spans="1:9" s="17" customFormat="1" ht="12.75">
      <c r="A39" s="56">
        <f aca="true" t="shared" si="4" ref="A39:A52">B39</f>
        <v>45444</v>
      </c>
      <c r="B39" s="62">
        <v>45444</v>
      </c>
      <c r="C39" s="48" t="str">
        <f>IF(D39&lt;&gt;"","-","")</f>
        <v>-</v>
      </c>
      <c r="D39" s="69">
        <v>45445</v>
      </c>
      <c r="E39" s="49" t="s">
        <v>66</v>
      </c>
      <c r="F39" s="58" t="s">
        <v>47</v>
      </c>
      <c r="G39" s="58" t="s">
        <v>67</v>
      </c>
      <c r="H39" s="58" t="s">
        <v>68</v>
      </c>
      <c r="I39" s="60" t="s">
        <v>28</v>
      </c>
    </row>
    <row r="40" spans="1:9" s="66" customFormat="1" ht="12.75">
      <c r="A40" s="56">
        <f>B40</f>
        <v>45444</v>
      </c>
      <c r="B40" s="62">
        <v>45444</v>
      </c>
      <c r="C40" s="48"/>
      <c r="D40" s="70"/>
      <c r="E40" s="49" t="s">
        <v>69</v>
      </c>
      <c r="F40" s="58" t="s">
        <v>70</v>
      </c>
      <c r="G40" s="58" t="s">
        <v>71</v>
      </c>
      <c r="H40" s="58" t="s">
        <v>72</v>
      </c>
      <c r="I40" s="60" t="s">
        <v>28</v>
      </c>
    </row>
    <row r="41" spans="1:9" s="17" customFormat="1" ht="12.75">
      <c r="A41" s="56">
        <f t="shared" si="4"/>
        <v>45445</v>
      </c>
      <c r="B41" s="62">
        <v>45445</v>
      </c>
      <c r="C41" s="48"/>
      <c r="D41" s="70"/>
      <c r="E41" s="49" t="s">
        <v>73</v>
      </c>
      <c r="F41" s="58" t="s">
        <v>47</v>
      </c>
      <c r="G41" s="58" t="s">
        <v>71</v>
      </c>
      <c r="H41" s="58" t="s">
        <v>72</v>
      </c>
      <c r="I41" s="60" t="s">
        <v>28</v>
      </c>
    </row>
    <row r="42" spans="1:9" s="32" customFormat="1" ht="12.75">
      <c r="A42" s="18">
        <f>B42</f>
        <v>45444</v>
      </c>
      <c r="B42" s="51">
        <v>45444</v>
      </c>
      <c r="C42" s="48">
        <f>IF(D42&lt;&gt;"","-","")</f>
      </c>
      <c r="D42" s="51"/>
      <c r="E42" s="52" t="s">
        <v>157</v>
      </c>
      <c r="F42" s="53" t="s">
        <v>158</v>
      </c>
      <c r="G42" s="23" t="s">
        <v>11</v>
      </c>
      <c r="H42" s="23" t="s">
        <v>14</v>
      </c>
      <c r="I42" s="24" t="s">
        <v>18</v>
      </c>
    </row>
    <row r="43" spans="1:9" s="71" customFormat="1" ht="12.75">
      <c r="A43" s="56">
        <f t="shared" si="4"/>
        <v>45451</v>
      </c>
      <c r="B43" s="62">
        <v>45451</v>
      </c>
      <c r="C43" s="48"/>
      <c r="D43" s="62">
        <v>45452</v>
      </c>
      <c r="E43" s="49" t="s">
        <v>74</v>
      </c>
      <c r="F43" s="58" t="s">
        <v>75</v>
      </c>
      <c r="G43" s="58" t="s">
        <v>76</v>
      </c>
      <c r="H43" s="58" t="s">
        <v>77</v>
      </c>
      <c r="I43" s="45" t="s">
        <v>28</v>
      </c>
    </row>
    <row r="44" spans="1:9" s="8" customFormat="1" ht="12.75">
      <c r="A44" s="56">
        <f t="shared" si="4"/>
        <v>45451</v>
      </c>
      <c r="B44" s="62">
        <v>45451</v>
      </c>
      <c r="C44" s="48">
        <f aca="true" t="shared" si="5" ref="C44:C50">IF(D44&lt;&gt;"","-","")</f>
      </c>
      <c r="D44" s="69"/>
      <c r="E44" s="49" t="s">
        <v>73</v>
      </c>
      <c r="F44" s="58" t="s">
        <v>47</v>
      </c>
      <c r="G44" s="58" t="s">
        <v>78</v>
      </c>
      <c r="H44" s="58" t="s">
        <v>79</v>
      </c>
      <c r="I44" s="60" t="s">
        <v>28</v>
      </c>
    </row>
    <row r="45" spans="1:9" s="17" customFormat="1" ht="12.75">
      <c r="A45" s="56">
        <f t="shared" si="4"/>
        <v>45451</v>
      </c>
      <c r="B45" s="62">
        <v>45451</v>
      </c>
      <c r="C45" s="48" t="str">
        <f t="shared" si="5"/>
        <v>-</v>
      </c>
      <c r="D45" s="69">
        <v>45452</v>
      </c>
      <c r="E45" s="49" t="s">
        <v>80</v>
      </c>
      <c r="F45" s="58" t="s">
        <v>47</v>
      </c>
      <c r="G45" s="58" t="s">
        <v>81</v>
      </c>
      <c r="H45" s="58" t="s">
        <v>82</v>
      </c>
      <c r="I45" s="60" t="s">
        <v>28</v>
      </c>
    </row>
    <row r="46" spans="1:9" s="8" customFormat="1" ht="12.75">
      <c r="A46" s="33">
        <f>B46</f>
        <v>45452</v>
      </c>
      <c r="B46" s="47">
        <v>45452</v>
      </c>
      <c r="C46" s="55"/>
      <c r="D46" s="47"/>
      <c r="E46" s="67" t="s">
        <v>61</v>
      </c>
      <c r="F46" s="50" t="s">
        <v>83</v>
      </c>
      <c r="G46" s="36" t="s">
        <v>84</v>
      </c>
      <c r="H46" s="36" t="s">
        <v>85</v>
      </c>
      <c r="I46" s="60"/>
    </row>
    <row r="47" spans="1:9" s="25" customFormat="1" ht="12.75">
      <c r="A47" s="61">
        <f t="shared" si="4"/>
        <v>45457</v>
      </c>
      <c r="B47" s="64">
        <v>45457</v>
      </c>
      <c r="C47" s="55">
        <f t="shared" si="5"/>
      </c>
      <c r="D47" s="64"/>
      <c r="E47" s="65"/>
      <c r="F47" s="30" t="s">
        <v>13</v>
      </c>
      <c r="G47" s="30" t="s">
        <v>11</v>
      </c>
      <c r="H47" s="30" t="s">
        <v>14</v>
      </c>
      <c r="I47" s="45" t="s">
        <v>28</v>
      </c>
    </row>
    <row r="48" spans="1:9" s="71" customFormat="1" ht="12.75">
      <c r="A48" s="56">
        <f t="shared" si="4"/>
        <v>45459</v>
      </c>
      <c r="B48" s="62">
        <v>45459</v>
      </c>
      <c r="C48" s="48">
        <f t="shared" si="5"/>
      </c>
      <c r="D48" s="69"/>
      <c r="E48" s="49" t="s">
        <v>24</v>
      </c>
      <c r="F48" s="58" t="s">
        <v>47</v>
      </c>
      <c r="G48" s="58" t="s">
        <v>86</v>
      </c>
      <c r="H48" s="58" t="s">
        <v>87</v>
      </c>
      <c r="I48" s="60" t="s">
        <v>28</v>
      </c>
    </row>
    <row r="49" spans="1:9" s="44" customFormat="1" ht="12.75">
      <c r="A49" s="56">
        <f t="shared" si="4"/>
        <v>45465</v>
      </c>
      <c r="B49" s="62">
        <v>45465</v>
      </c>
      <c r="C49" s="48" t="str">
        <f t="shared" si="5"/>
        <v>-</v>
      </c>
      <c r="D49" s="69">
        <v>45466</v>
      </c>
      <c r="E49" s="49" t="s">
        <v>66</v>
      </c>
      <c r="F49" s="58" t="s">
        <v>47</v>
      </c>
      <c r="G49" s="58" t="s">
        <v>88</v>
      </c>
      <c r="H49" s="58" t="s">
        <v>89</v>
      </c>
      <c r="I49" s="60" t="s">
        <v>28</v>
      </c>
    </row>
    <row r="50" spans="1:9" s="8" customFormat="1" ht="12.75">
      <c r="A50" s="56">
        <f t="shared" si="4"/>
        <v>45465</v>
      </c>
      <c r="B50" s="62">
        <v>45465</v>
      </c>
      <c r="C50" s="48" t="str">
        <f t="shared" si="5"/>
        <v>-</v>
      </c>
      <c r="D50" s="69">
        <v>45466</v>
      </c>
      <c r="E50" s="49"/>
      <c r="F50" s="58" t="s">
        <v>90</v>
      </c>
      <c r="G50" s="58" t="s">
        <v>91</v>
      </c>
      <c r="H50" s="58" t="s">
        <v>92</v>
      </c>
      <c r="I50" s="60" t="s">
        <v>28</v>
      </c>
    </row>
    <row r="51" spans="1:9" s="8" customFormat="1" ht="12.75">
      <c r="A51" s="26">
        <f t="shared" si="4"/>
        <v>45471</v>
      </c>
      <c r="B51" s="27">
        <v>45471</v>
      </c>
      <c r="C51" s="28">
        <f>IF(D51&lt;&gt;"","-","")</f>
      </c>
      <c r="D51" s="27"/>
      <c r="E51" s="29"/>
      <c r="F51" s="30" t="s">
        <v>13</v>
      </c>
      <c r="G51" s="30" t="s">
        <v>11</v>
      </c>
      <c r="H51" s="30" t="s">
        <v>14</v>
      </c>
      <c r="I51" s="45" t="s">
        <v>28</v>
      </c>
    </row>
    <row r="52" spans="1:9" s="8" customFormat="1" ht="12.75">
      <c r="A52" s="56">
        <f t="shared" si="4"/>
        <v>45473</v>
      </c>
      <c r="B52" s="62">
        <v>45473</v>
      </c>
      <c r="C52" s="48">
        <f>IF(D52&lt;&gt;"","-","")</f>
      </c>
      <c r="D52" s="69"/>
      <c r="E52" s="49"/>
      <c r="F52" s="58" t="s">
        <v>93</v>
      </c>
      <c r="G52" s="58" t="s">
        <v>94</v>
      </c>
      <c r="H52" s="58" t="s">
        <v>95</v>
      </c>
      <c r="I52" s="60" t="s">
        <v>28</v>
      </c>
    </row>
    <row r="53" spans="1:9" s="8" customFormat="1" ht="12.75">
      <c r="A53" s="9" t="s">
        <v>96</v>
      </c>
      <c r="B53" s="38">
        <v>45474</v>
      </c>
      <c r="C53" s="68">
        <f>IF(D53&lt;&gt;"","-","")</f>
      </c>
      <c r="D53" s="40"/>
      <c r="E53" s="41"/>
      <c r="F53" s="42"/>
      <c r="G53" s="15"/>
      <c r="H53" s="15"/>
      <c r="I53" s="43"/>
    </row>
    <row r="54" spans="1:9" s="32" customFormat="1" ht="12.75">
      <c r="A54" s="26">
        <f aca="true" t="shared" si="6" ref="A54:A59">B54</f>
        <v>45485</v>
      </c>
      <c r="B54" s="27">
        <v>45485</v>
      </c>
      <c r="C54" s="28">
        <f>IF(D54&lt;&gt;"","-","")</f>
      </c>
      <c r="D54" s="27"/>
      <c r="E54" s="29"/>
      <c r="F54" s="30" t="s">
        <v>13</v>
      </c>
      <c r="G54" s="30" t="s">
        <v>11</v>
      </c>
      <c r="H54" s="30" t="s">
        <v>14</v>
      </c>
      <c r="I54" s="31" t="s">
        <v>18</v>
      </c>
    </row>
    <row r="55" spans="1:9" s="17" customFormat="1" ht="12.75">
      <c r="A55" s="72">
        <f t="shared" si="6"/>
        <v>45486</v>
      </c>
      <c r="B55" s="62">
        <v>45486</v>
      </c>
      <c r="C55" s="48"/>
      <c r="D55" s="73">
        <v>45487</v>
      </c>
      <c r="E55" s="49"/>
      <c r="F55" s="58" t="s">
        <v>97</v>
      </c>
      <c r="G55" s="58" t="s">
        <v>98</v>
      </c>
      <c r="H55" s="58" t="s">
        <v>99</v>
      </c>
      <c r="I55" s="60" t="s">
        <v>28</v>
      </c>
    </row>
    <row r="56" spans="1:9" s="8" customFormat="1" ht="12.75">
      <c r="A56" s="56">
        <f t="shared" si="6"/>
        <v>45486</v>
      </c>
      <c r="B56" s="62">
        <v>45486</v>
      </c>
      <c r="C56" s="48" t="str">
        <f aca="true" t="shared" si="7" ref="C56:C92">IF(D56&lt;&gt;"","-","")</f>
        <v>-</v>
      </c>
      <c r="D56" s="62">
        <v>45487</v>
      </c>
      <c r="E56" s="49" t="s">
        <v>100</v>
      </c>
      <c r="F56" s="58" t="s">
        <v>101</v>
      </c>
      <c r="G56" s="58" t="s">
        <v>102</v>
      </c>
      <c r="H56" s="58" t="s">
        <v>103</v>
      </c>
      <c r="I56" s="45" t="s">
        <v>28</v>
      </c>
    </row>
    <row r="57" spans="1:9" s="44" customFormat="1" ht="12.75" customHeight="1">
      <c r="A57" s="18">
        <f t="shared" si="6"/>
        <v>45494</v>
      </c>
      <c r="B57" s="51">
        <v>45494</v>
      </c>
      <c r="C57" s="48">
        <f>IF(D57&lt;&gt;"","-","")</f>
      </c>
      <c r="D57" s="51"/>
      <c r="E57" s="52" t="s">
        <v>159</v>
      </c>
      <c r="F57" s="53" t="s">
        <v>160</v>
      </c>
      <c r="G57" s="23" t="s">
        <v>11</v>
      </c>
      <c r="H57" s="23" t="s">
        <v>14</v>
      </c>
      <c r="I57" s="24" t="s">
        <v>18</v>
      </c>
    </row>
    <row r="58" spans="1:9" s="44" customFormat="1" ht="12.75" customHeight="1">
      <c r="A58" s="61">
        <f t="shared" si="6"/>
        <v>45499</v>
      </c>
      <c r="B58" s="27">
        <v>45499</v>
      </c>
      <c r="C58" s="28">
        <f t="shared" si="7"/>
      </c>
      <c r="D58" s="27"/>
      <c r="E58" s="29"/>
      <c r="F58" s="30" t="s">
        <v>13</v>
      </c>
      <c r="G58" s="30" t="s">
        <v>11</v>
      </c>
      <c r="H58" s="30" t="s">
        <v>14</v>
      </c>
      <c r="I58" s="31" t="s">
        <v>18</v>
      </c>
    </row>
    <row r="59" spans="1:9" s="17" customFormat="1" ht="12.75">
      <c r="A59" s="33">
        <f t="shared" si="6"/>
        <v>45501</v>
      </c>
      <c r="B59" s="47">
        <v>45501</v>
      </c>
      <c r="C59" s="48">
        <f t="shared" si="7"/>
      </c>
      <c r="D59" s="33"/>
      <c r="E59" s="33" t="s">
        <v>61</v>
      </c>
      <c r="F59" s="74" t="s">
        <v>104</v>
      </c>
      <c r="G59" s="74" t="s">
        <v>105</v>
      </c>
      <c r="H59" s="74" t="s">
        <v>106</v>
      </c>
      <c r="I59" s="75" t="s">
        <v>28</v>
      </c>
    </row>
    <row r="60" spans="1:9" s="76" customFormat="1" ht="12.75" customHeight="1">
      <c r="A60" s="9" t="s">
        <v>107</v>
      </c>
      <c r="B60" s="38">
        <v>45505</v>
      </c>
      <c r="C60" s="39">
        <f t="shared" si="7"/>
      </c>
      <c r="D60" s="40"/>
      <c r="E60" s="41"/>
      <c r="F60" s="42"/>
      <c r="G60" s="15"/>
      <c r="H60" s="15"/>
      <c r="I60" s="43"/>
    </row>
    <row r="61" spans="1:9" s="8" customFormat="1" ht="12.75">
      <c r="A61" s="56">
        <f aca="true" t="shared" si="8" ref="A61:A70">B61</f>
        <v>45506</v>
      </c>
      <c r="B61" s="62">
        <v>45506</v>
      </c>
      <c r="C61" s="77" t="str">
        <f t="shared" si="7"/>
        <v>-</v>
      </c>
      <c r="D61" s="62">
        <v>45508</v>
      </c>
      <c r="E61" s="49"/>
      <c r="F61" s="58" t="s">
        <v>108</v>
      </c>
      <c r="G61" s="58" t="s">
        <v>109</v>
      </c>
      <c r="H61" s="58" t="s">
        <v>110</v>
      </c>
      <c r="I61" s="60" t="s">
        <v>28</v>
      </c>
    </row>
    <row r="62" spans="1:9" s="8" customFormat="1" ht="12.75">
      <c r="A62" s="56">
        <f t="shared" si="8"/>
        <v>45507</v>
      </c>
      <c r="B62" s="62">
        <v>45507</v>
      </c>
      <c r="C62" s="77" t="str">
        <f t="shared" si="7"/>
        <v>-</v>
      </c>
      <c r="D62" s="62">
        <v>45508</v>
      </c>
      <c r="E62" s="49"/>
      <c r="F62" s="58" t="s">
        <v>111</v>
      </c>
      <c r="G62" s="58" t="s">
        <v>112</v>
      </c>
      <c r="H62" s="58" t="s">
        <v>113</v>
      </c>
      <c r="I62" s="60" t="s">
        <v>28</v>
      </c>
    </row>
    <row r="63" spans="1:9" s="8" customFormat="1" ht="12.75">
      <c r="A63" s="26">
        <f t="shared" si="8"/>
        <v>45513</v>
      </c>
      <c r="B63" s="64">
        <v>45513</v>
      </c>
      <c r="C63" s="55">
        <f t="shared" si="7"/>
      </c>
      <c r="D63" s="64"/>
      <c r="E63" s="65"/>
      <c r="F63" s="30" t="s">
        <v>13</v>
      </c>
      <c r="G63" s="30" t="s">
        <v>11</v>
      </c>
      <c r="H63" s="30" t="s">
        <v>14</v>
      </c>
      <c r="I63" s="45" t="s">
        <v>28</v>
      </c>
    </row>
    <row r="64" spans="1:9" s="8" customFormat="1" ht="12.75">
      <c r="A64" s="56">
        <f t="shared" si="8"/>
        <v>45514</v>
      </c>
      <c r="B64" s="62">
        <v>45514</v>
      </c>
      <c r="C64" s="77" t="str">
        <f t="shared" si="7"/>
        <v>-</v>
      </c>
      <c r="D64" s="62">
        <v>45515</v>
      </c>
      <c r="E64" s="49" t="s">
        <v>114</v>
      </c>
      <c r="F64" s="58" t="s">
        <v>115</v>
      </c>
      <c r="G64" s="58" t="s">
        <v>116</v>
      </c>
      <c r="H64" s="58" t="s">
        <v>117</v>
      </c>
      <c r="I64" s="60" t="s">
        <v>28</v>
      </c>
    </row>
    <row r="65" spans="1:9" s="78" customFormat="1" ht="12.75">
      <c r="A65" s="56">
        <f t="shared" si="8"/>
        <v>45522</v>
      </c>
      <c r="B65" s="62">
        <v>45522</v>
      </c>
      <c r="C65" s="48">
        <f t="shared" si="7"/>
      </c>
      <c r="D65" s="62"/>
      <c r="E65" s="49" t="s">
        <v>118</v>
      </c>
      <c r="F65" s="58" t="s">
        <v>47</v>
      </c>
      <c r="G65" s="58" t="s">
        <v>119</v>
      </c>
      <c r="H65" s="58" t="s">
        <v>120</v>
      </c>
      <c r="I65" s="60" t="s">
        <v>28</v>
      </c>
    </row>
    <row r="66" spans="1:9" s="44" customFormat="1" ht="12.75" customHeight="1">
      <c r="A66" s="18">
        <f>B66</f>
        <v>45522</v>
      </c>
      <c r="B66" s="51">
        <v>45522</v>
      </c>
      <c r="C66" s="48" t="s">
        <v>161</v>
      </c>
      <c r="D66" s="51" t="s">
        <v>162</v>
      </c>
      <c r="E66" s="52" t="s">
        <v>38</v>
      </c>
      <c r="F66" s="53" t="s">
        <v>163</v>
      </c>
      <c r="G66" s="23" t="s">
        <v>11</v>
      </c>
      <c r="H66" s="23" t="s">
        <v>164</v>
      </c>
      <c r="I66" s="31" t="s">
        <v>18</v>
      </c>
    </row>
    <row r="67" spans="1:9" s="78" customFormat="1" ht="12.75">
      <c r="A67" s="61">
        <f t="shared" si="8"/>
        <v>45527</v>
      </c>
      <c r="B67" s="64">
        <v>45527</v>
      </c>
      <c r="C67" s="55">
        <f t="shared" si="7"/>
      </c>
      <c r="D67" s="64"/>
      <c r="E67" s="65"/>
      <c r="F67" s="30" t="s">
        <v>13</v>
      </c>
      <c r="G67" s="30" t="s">
        <v>11</v>
      </c>
      <c r="H67" s="30" t="s">
        <v>14</v>
      </c>
      <c r="I67" s="31" t="str">
        <f>IF(G95="SMC Bremen","I","Ö")</f>
        <v>I</v>
      </c>
    </row>
    <row r="68" spans="1:9" s="79" customFormat="1" ht="12.75">
      <c r="A68" s="56">
        <f t="shared" si="8"/>
        <v>45528</v>
      </c>
      <c r="B68" s="62">
        <v>45528</v>
      </c>
      <c r="C68" s="48">
        <f>IF(D68&lt;&gt;"","-","")</f>
      </c>
      <c r="D68" s="69"/>
      <c r="E68" s="49" t="s">
        <v>121</v>
      </c>
      <c r="F68" s="58" t="s">
        <v>122</v>
      </c>
      <c r="G68" s="58" t="s">
        <v>86</v>
      </c>
      <c r="H68" s="58" t="s">
        <v>87</v>
      </c>
      <c r="I68" s="60" t="s">
        <v>28</v>
      </c>
    </row>
    <row r="69" spans="1:9" s="78" customFormat="1" ht="12.75">
      <c r="A69" s="56">
        <f t="shared" si="8"/>
        <v>45528</v>
      </c>
      <c r="B69" s="62">
        <v>45528</v>
      </c>
      <c r="C69" s="48" t="str">
        <f t="shared" si="7"/>
        <v>-</v>
      </c>
      <c r="D69" s="62">
        <v>45529</v>
      </c>
      <c r="E69" s="49" t="s">
        <v>123</v>
      </c>
      <c r="F69" s="58" t="s">
        <v>47</v>
      </c>
      <c r="G69" s="58" t="s">
        <v>124</v>
      </c>
      <c r="H69" s="58" t="s">
        <v>125</v>
      </c>
      <c r="I69" s="60" t="s">
        <v>28</v>
      </c>
    </row>
    <row r="70" spans="1:9" s="78" customFormat="1" ht="12.75">
      <c r="A70" s="56">
        <f t="shared" si="8"/>
        <v>45535</v>
      </c>
      <c r="B70" s="62">
        <v>45535</v>
      </c>
      <c r="C70" s="77" t="str">
        <f t="shared" si="7"/>
        <v>-</v>
      </c>
      <c r="D70" s="62">
        <v>45536</v>
      </c>
      <c r="E70" s="49"/>
      <c r="F70" s="58" t="s">
        <v>126</v>
      </c>
      <c r="G70" s="58" t="s">
        <v>127</v>
      </c>
      <c r="H70" s="58" t="s">
        <v>128</v>
      </c>
      <c r="I70" s="60" t="s">
        <v>28</v>
      </c>
    </row>
    <row r="71" spans="1:9" s="32" customFormat="1" ht="12.75">
      <c r="A71" s="9" t="s">
        <v>129</v>
      </c>
      <c r="B71" s="38">
        <v>45536</v>
      </c>
      <c r="C71" s="39">
        <f t="shared" si="7"/>
      </c>
      <c r="D71" s="40"/>
      <c r="E71" s="41"/>
      <c r="F71" s="42"/>
      <c r="G71" s="15"/>
      <c r="H71" s="15"/>
      <c r="I71" s="31" t="s">
        <v>18</v>
      </c>
    </row>
    <row r="72" spans="1:9" s="79" customFormat="1" ht="12.75">
      <c r="A72" s="26">
        <f>B72</f>
        <v>45541</v>
      </c>
      <c r="B72" s="27">
        <v>45541</v>
      </c>
      <c r="C72" s="28">
        <f t="shared" si="7"/>
      </c>
      <c r="D72" s="27"/>
      <c r="E72" s="29"/>
      <c r="F72" s="30" t="s">
        <v>13</v>
      </c>
      <c r="G72" s="30" t="s">
        <v>11</v>
      </c>
      <c r="H72" s="30" t="s">
        <v>14</v>
      </c>
      <c r="I72" s="43"/>
    </row>
    <row r="73" spans="1:9" s="66" customFormat="1" ht="12.75">
      <c r="A73" s="56">
        <f>B73</f>
        <v>45549</v>
      </c>
      <c r="B73" s="62">
        <v>45549</v>
      </c>
      <c r="C73" s="48" t="str">
        <f t="shared" si="7"/>
        <v>-</v>
      </c>
      <c r="D73" s="70">
        <v>45550</v>
      </c>
      <c r="E73" s="49"/>
      <c r="F73" s="58" t="s">
        <v>130</v>
      </c>
      <c r="G73" s="58" t="s">
        <v>71</v>
      </c>
      <c r="H73" s="58" t="s">
        <v>131</v>
      </c>
      <c r="I73" s="60" t="s">
        <v>28</v>
      </c>
    </row>
    <row r="74" spans="1:9" s="79" customFormat="1" ht="12.75">
      <c r="A74" s="61">
        <f>B74</f>
        <v>45555</v>
      </c>
      <c r="B74" s="27">
        <v>45555</v>
      </c>
      <c r="C74" s="28">
        <f t="shared" si="7"/>
      </c>
      <c r="D74" s="27"/>
      <c r="E74" s="29"/>
      <c r="F74" s="30" t="s">
        <v>13</v>
      </c>
      <c r="G74" s="30" t="s">
        <v>11</v>
      </c>
      <c r="H74" s="30" t="s">
        <v>14</v>
      </c>
      <c r="I74" s="31" t="str">
        <f>IF(G74="SMC Bremen","I","Ö")</f>
        <v>I</v>
      </c>
    </row>
    <row r="75" spans="1:9" s="79" customFormat="1" ht="12.75">
      <c r="A75" s="56">
        <f>B75</f>
        <v>45556</v>
      </c>
      <c r="B75" s="62">
        <v>45556</v>
      </c>
      <c r="C75" s="48">
        <f t="shared" si="7"/>
      </c>
      <c r="D75" s="69"/>
      <c r="E75" s="49" t="s">
        <v>121</v>
      </c>
      <c r="F75" s="58" t="s">
        <v>132</v>
      </c>
      <c r="G75" s="58" t="s">
        <v>86</v>
      </c>
      <c r="H75" s="58" t="s">
        <v>87</v>
      </c>
      <c r="I75" s="60" t="s">
        <v>28</v>
      </c>
    </row>
    <row r="76" spans="1:9" s="17" customFormat="1" ht="12.75">
      <c r="A76" s="56">
        <f>B76</f>
        <v>45556</v>
      </c>
      <c r="B76" s="62">
        <v>45556</v>
      </c>
      <c r="C76" s="48" t="str">
        <f t="shared" si="7"/>
        <v>-</v>
      </c>
      <c r="D76" s="69">
        <v>45557</v>
      </c>
      <c r="E76" s="49" t="s">
        <v>66</v>
      </c>
      <c r="F76" s="58" t="s">
        <v>47</v>
      </c>
      <c r="G76" s="58" t="s">
        <v>133</v>
      </c>
      <c r="H76" s="58" t="s">
        <v>134</v>
      </c>
      <c r="I76" s="60" t="s">
        <v>28</v>
      </c>
    </row>
    <row r="77" spans="1:9" s="80" customFormat="1" ht="12.75">
      <c r="A77" s="9" t="s">
        <v>135</v>
      </c>
      <c r="B77" s="38">
        <v>45566</v>
      </c>
      <c r="C77" s="39">
        <f t="shared" si="7"/>
      </c>
      <c r="D77" s="40"/>
      <c r="E77" s="41"/>
      <c r="F77" s="42"/>
      <c r="G77" s="15"/>
      <c r="H77" s="15"/>
      <c r="I77" s="31" t="s">
        <v>18</v>
      </c>
    </row>
    <row r="78" spans="1:9" s="80" customFormat="1" ht="12.75">
      <c r="A78" s="26">
        <f aca="true" t="shared" si="9" ref="A78:A83">B78</f>
        <v>45569</v>
      </c>
      <c r="B78" s="27">
        <v>45569</v>
      </c>
      <c r="C78" s="28">
        <f t="shared" si="7"/>
      </c>
      <c r="D78" s="27"/>
      <c r="E78" s="29"/>
      <c r="F78" s="30" t="s">
        <v>13</v>
      </c>
      <c r="G78" s="30" t="s">
        <v>11</v>
      </c>
      <c r="H78" s="30" t="s">
        <v>14</v>
      </c>
      <c r="I78" s="31" t="str">
        <f>IF(G78="SMC Bremen","I","Ö")</f>
        <v>I</v>
      </c>
    </row>
    <row r="79" spans="1:9" s="80" customFormat="1" ht="12.75">
      <c r="A79" s="56">
        <f t="shared" si="9"/>
        <v>45570</v>
      </c>
      <c r="B79" s="62">
        <v>45570</v>
      </c>
      <c r="C79" s="48">
        <f t="shared" si="7"/>
      </c>
      <c r="D79" s="62"/>
      <c r="E79" s="49" t="s">
        <v>136</v>
      </c>
      <c r="F79" s="58" t="s">
        <v>137</v>
      </c>
      <c r="G79" s="58" t="s">
        <v>138</v>
      </c>
      <c r="H79" s="58" t="s">
        <v>139</v>
      </c>
      <c r="I79" s="45" t="s">
        <v>28</v>
      </c>
    </row>
    <row r="80" spans="1:9" s="17" customFormat="1" ht="12.75">
      <c r="A80" s="18">
        <f t="shared" si="9"/>
        <v>45577</v>
      </c>
      <c r="B80" s="51">
        <v>45577</v>
      </c>
      <c r="C80" s="48">
        <f>IF(D80&lt;&gt;"","-","")</f>
      </c>
      <c r="D80" s="51"/>
      <c r="E80" s="52" t="s">
        <v>165</v>
      </c>
      <c r="F80" s="53" t="s">
        <v>166</v>
      </c>
      <c r="G80" s="23" t="s">
        <v>11</v>
      </c>
      <c r="H80" s="23" t="s">
        <v>14</v>
      </c>
      <c r="I80" s="24" t="s">
        <v>18</v>
      </c>
    </row>
    <row r="81" spans="1:9" s="8" customFormat="1" ht="12.75">
      <c r="A81" s="56">
        <f t="shared" si="9"/>
        <v>45583</v>
      </c>
      <c r="B81" s="62">
        <v>45583</v>
      </c>
      <c r="C81" s="48" t="str">
        <f t="shared" si="7"/>
        <v>-</v>
      </c>
      <c r="D81" s="62">
        <v>45585</v>
      </c>
      <c r="E81" s="49"/>
      <c r="F81" s="58" t="s">
        <v>140</v>
      </c>
      <c r="G81" s="58" t="s">
        <v>76</v>
      </c>
      <c r="H81" s="58" t="s">
        <v>77</v>
      </c>
      <c r="I81" s="45" t="s">
        <v>28</v>
      </c>
    </row>
    <row r="82" spans="1:9" s="8" customFormat="1" ht="12.75">
      <c r="A82" s="61">
        <f t="shared" si="9"/>
        <v>45583</v>
      </c>
      <c r="B82" s="27">
        <v>45583</v>
      </c>
      <c r="C82" s="28">
        <f t="shared" si="7"/>
      </c>
      <c r="D82" s="27"/>
      <c r="E82" s="29"/>
      <c r="F82" s="30" t="s">
        <v>13</v>
      </c>
      <c r="G82" s="30" t="s">
        <v>11</v>
      </c>
      <c r="H82" s="30" t="s">
        <v>14</v>
      </c>
      <c r="I82" s="31" t="str">
        <f>IF(G82="SMC Bremen","I","Ö")</f>
        <v>I</v>
      </c>
    </row>
    <row r="83" spans="1:9" s="17" customFormat="1" ht="12.75">
      <c r="A83" s="56">
        <f t="shared" si="9"/>
        <v>45592</v>
      </c>
      <c r="B83" s="62">
        <v>45592</v>
      </c>
      <c r="C83" s="48">
        <f t="shared" si="7"/>
      </c>
      <c r="D83" s="62"/>
      <c r="E83" s="49" t="s">
        <v>141</v>
      </c>
      <c r="F83" s="58" t="s">
        <v>142</v>
      </c>
      <c r="G83" s="58" t="s">
        <v>143</v>
      </c>
      <c r="H83" s="58" t="s">
        <v>144</v>
      </c>
      <c r="I83" s="45" t="s">
        <v>28</v>
      </c>
    </row>
    <row r="84" spans="1:9" s="17" customFormat="1" ht="12.75">
      <c r="A84" s="9" t="s">
        <v>145</v>
      </c>
      <c r="B84" s="38">
        <v>45597</v>
      </c>
      <c r="C84" s="39">
        <f t="shared" si="7"/>
      </c>
      <c r="D84" s="40"/>
      <c r="E84" s="41"/>
      <c r="F84" s="42"/>
      <c r="G84" s="15"/>
      <c r="H84" s="15"/>
      <c r="I84" s="60" t="s">
        <v>28</v>
      </c>
    </row>
    <row r="85" spans="1:9" s="17" customFormat="1" ht="12.75">
      <c r="A85" s="26">
        <f>B85</f>
        <v>45597</v>
      </c>
      <c r="B85" s="27">
        <v>45597</v>
      </c>
      <c r="C85" s="28">
        <f t="shared" si="7"/>
      </c>
      <c r="D85" s="27"/>
      <c r="E85" s="29"/>
      <c r="F85" s="30" t="s">
        <v>13</v>
      </c>
      <c r="G85" s="30" t="s">
        <v>11</v>
      </c>
      <c r="H85" s="30" t="s">
        <v>14</v>
      </c>
      <c r="I85" s="31" t="str">
        <f>IF(G85="SMC Bremen","I","Ö")</f>
        <v>I</v>
      </c>
    </row>
    <row r="86" spans="1:9" s="17" customFormat="1" ht="12.75">
      <c r="A86" s="56">
        <f>B86</f>
        <v>45598</v>
      </c>
      <c r="B86" s="62">
        <v>45598</v>
      </c>
      <c r="C86" s="55">
        <f t="shared" si="7"/>
      </c>
      <c r="D86" s="70"/>
      <c r="E86" s="81"/>
      <c r="F86" s="58" t="s">
        <v>146</v>
      </c>
      <c r="G86" s="82" t="s">
        <v>147</v>
      </c>
      <c r="H86" s="58" t="s">
        <v>148</v>
      </c>
      <c r="I86" s="31" t="e">
        <f>IF(#REF!="SMC Bremen","I","Ö")</f>
        <v>#REF!</v>
      </c>
    </row>
    <row r="87" spans="1:9" s="17" customFormat="1" ht="12.75">
      <c r="A87" s="26">
        <f>B87</f>
        <v>45611</v>
      </c>
      <c r="B87" s="27">
        <v>45611</v>
      </c>
      <c r="C87" s="20">
        <f t="shared" si="7"/>
      </c>
      <c r="D87" s="27"/>
      <c r="E87" s="29"/>
      <c r="F87" s="30" t="s">
        <v>13</v>
      </c>
      <c r="G87" s="30" t="s">
        <v>11</v>
      </c>
      <c r="H87" s="30" t="s">
        <v>14</v>
      </c>
      <c r="I87" s="31" t="str">
        <f>IF(G87="SMC Bremen","I","Ö")</f>
        <v>I</v>
      </c>
    </row>
    <row r="88" spans="1:9" s="17" customFormat="1" ht="12.75">
      <c r="A88" s="18">
        <f>B88</f>
        <v>45625</v>
      </c>
      <c r="B88" s="51">
        <v>45625</v>
      </c>
      <c r="C88" s="48">
        <f>IF(D88&lt;&gt;"","-","")</f>
      </c>
      <c r="D88" s="64"/>
      <c r="E88" s="52" t="s">
        <v>167</v>
      </c>
      <c r="F88" s="53" t="s">
        <v>168</v>
      </c>
      <c r="G88" s="30" t="s">
        <v>11</v>
      </c>
      <c r="H88" s="23" t="s">
        <v>169</v>
      </c>
      <c r="I88" s="31" t="str">
        <f>IF(G88="SMC Bremen","I","Ö")</f>
        <v>I</v>
      </c>
    </row>
    <row r="89" spans="1:9" s="83" customFormat="1" ht="12.75">
      <c r="A89" s="9" t="s">
        <v>149</v>
      </c>
      <c r="B89" s="38">
        <v>45627</v>
      </c>
      <c r="C89" s="39">
        <f t="shared" si="7"/>
      </c>
      <c r="D89" s="40"/>
      <c r="E89" s="41"/>
      <c r="F89" s="42"/>
      <c r="G89" s="15"/>
      <c r="H89" s="15"/>
      <c r="I89" s="31" t="str">
        <f>IF(G92="SMC Bremen","I","Ö")</f>
        <v>I</v>
      </c>
    </row>
    <row r="90" spans="1:9" s="17" customFormat="1" ht="12.75">
      <c r="A90" s="84">
        <f>B90</f>
        <v>45639</v>
      </c>
      <c r="B90" s="19">
        <v>45639</v>
      </c>
      <c r="C90" s="20">
        <f t="shared" si="7"/>
      </c>
      <c r="D90" s="19"/>
      <c r="E90" s="22"/>
      <c r="F90" s="23" t="s">
        <v>150</v>
      </c>
      <c r="G90" s="23" t="s">
        <v>11</v>
      </c>
      <c r="H90" s="23" t="s">
        <v>14</v>
      </c>
      <c r="I90" s="31" t="str">
        <f>IF(G90="SMC Bremen","I","Ö")</f>
        <v>I</v>
      </c>
    </row>
    <row r="91" spans="1:9" s="80" customFormat="1" ht="12.75">
      <c r="A91" s="18">
        <f>B91</f>
        <v>45641</v>
      </c>
      <c r="B91" s="51">
        <v>45641</v>
      </c>
      <c r="C91" s="48"/>
      <c r="D91" s="51"/>
      <c r="E91" s="52"/>
      <c r="F91" s="53" t="s">
        <v>170</v>
      </c>
      <c r="G91" s="23" t="s">
        <v>11</v>
      </c>
      <c r="H91" s="23" t="s">
        <v>171</v>
      </c>
      <c r="I91" s="24" t="s">
        <v>18</v>
      </c>
    </row>
    <row r="92" spans="1:9" s="8" customFormat="1" ht="12.75">
      <c r="A92" s="26">
        <f>B92</f>
        <v>45653</v>
      </c>
      <c r="B92" s="27">
        <v>45653</v>
      </c>
      <c r="C92" s="20">
        <f t="shared" si="7"/>
      </c>
      <c r="D92" s="27"/>
      <c r="E92" s="29"/>
      <c r="F92" s="30" t="s">
        <v>151</v>
      </c>
      <c r="G92" s="30" t="s">
        <v>11</v>
      </c>
      <c r="H92" s="30" t="s">
        <v>14</v>
      </c>
      <c r="I92" s="43"/>
    </row>
    <row r="93" spans="1:9" s="8" customFormat="1" ht="12.75">
      <c r="A93" s="26"/>
      <c r="B93" s="27"/>
      <c r="C93" s="20"/>
      <c r="D93" s="27"/>
      <c r="E93" s="29"/>
      <c r="F93" s="30"/>
      <c r="G93" s="30"/>
      <c r="H93" s="30"/>
      <c r="I93" s="43"/>
    </row>
    <row r="94" spans="1:9" s="8" customFormat="1" ht="12.75">
      <c r="A94" s="26"/>
      <c r="B94" s="27"/>
      <c r="C94" s="20"/>
      <c r="D94" s="27"/>
      <c r="E94" s="29"/>
      <c r="F94" s="30"/>
      <c r="G94" s="30"/>
      <c r="H94" s="30"/>
      <c r="I94" s="43"/>
    </row>
    <row r="95" spans="1:9" s="78" customFormat="1" ht="12.75">
      <c r="A95" s="90">
        <f>B95</f>
        <v>45536</v>
      </c>
      <c r="B95" s="91">
        <v>45536</v>
      </c>
      <c r="C95" s="92">
        <f>IF(D95&lt;&gt;"","-","")</f>
      </c>
      <c r="D95" s="91"/>
      <c r="E95" s="93" t="s">
        <v>38</v>
      </c>
      <c r="F95" s="94" t="s">
        <v>163</v>
      </c>
      <c r="G95" s="30" t="s">
        <v>11</v>
      </c>
      <c r="H95" s="30" t="s">
        <v>14</v>
      </c>
      <c r="I95" s="31" t="s">
        <v>18</v>
      </c>
    </row>
    <row r="96" spans="1:9" s="80" customFormat="1" ht="12.75">
      <c r="A96" s="90">
        <f>B96</f>
        <v>45564</v>
      </c>
      <c r="B96" s="91">
        <v>45564</v>
      </c>
      <c r="C96" s="92" t="str">
        <f>IF(D96&lt;&gt;"","-","")</f>
        <v>-</v>
      </c>
      <c r="D96" s="91" t="s">
        <v>36</v>
      </c>
      <c r="E96" s="93" t="s">
        <v>38</v>
      </c>
      <c r="F96" s="94" t="s">
        <v>163</v>
      </c>
      <c r="G96" s="30" t="s">
        <v>11</v>
      </c>
      <c r="H96" s="30" t="s">
        <v>14</v>
      </c>
      <c r="I96" s="31" t="s">
        <v>18</v>
      </c>
    </row>
    <row r="97" spans="1:9" s="17" customFormat="1" ht="12.75">
      <c r="A97" s="95">
        <f>B97</f>
        <v>45633</v>
      </c>
      <c r="B97" s="96">
        <v>45633</v>
      </c>
      <c r="C97" s="97" t="str">
        <f>IF(D97&lt;&gt;"","-","")</f>
        <v>-</v>
      </c>
      <c r="D97" s="96" t="s">
        <v>36</v>
      </c>
      <c r="E97" s="98"/>
      <c r="F97" s="99" t="s">
        <v>172</v>
      </c>
      <c r="G97" s="58" t="s">
        <v>11</v>
      </c>
      <c r="H97" s="58" t="s">
        <v>14</v>
      </c>
      <c r="I97" s="45" t="s">
        <v>28</v>
      </c>
    </row>
    <row r="98" spans="1:9" s="8" customFormat="1" ht="12.75">
      <c r="A98" s="26"/>
      <c r="B98" s="27"/>
      <c r="C98" s="20"/>
      <c r="D98" s="27"/>
      <c r="E98" s="29"/>
      <c r="F98" s="30"/>
      <c r="G98" s="30"/>
      <c r="H98" s="30"/>
      <c r="I98" s="43"/>
    </row>
    <row r="99" spans="1:9" s="8" customFormat="1" ht="12.75">
      <c r="A99" s="18">
        <f aca="true" t="shared" si="10" ref="A99:A104">B99</f>
        <v>0</v>
      </c>
      <c r="B99" s="34"/>
      <c r="C99" s="20"/>
      <c r="D99" s="34"/>
      <c r="E99" s="100" t="s">
        <v>24</v>
      </c>
      <c r="F99" s="101" t="s">
        <v>173</v>
      </c>
      <c r="G99" s="102"/>
      <c r="H99" s="103" t="s">
        <v>174</v>
      </c>
      <c r="I99" s="24" t="s">
        <v>18</v>
      </c>
    </row>
    <row r="100" spans="1:9" s="8" customFormat="1" ht="12.75">
      <c r="A100" s="56">
        <f t="shared" si="10"/>
        <v>0</v>
      </c>
      <c r="B100" s="57"/>
      <c r="C100" s="20"/>
      <c r="D100" s="21"/>
      <c r="E100" s="35"/>
      <c r="F100" s="58" t="s">
        <v>175</v>
      </c>
      <c r="G100" s="58" t="s">
        <v>176</v>
      </c>
      <c r="H100" s="58" t="s">
        <v>177</v>
      </c>
      <c r="I100" s="60" t="s">
        <v>28</v>
      </c>
    </row>
    <row r="101" spans="1:9" s="17" customFormat="1" ht="12.75">
      <c r="A101" s="56">
        <f t="shared" si="10"/>
        <v>0</v>
      </c>
      <c r="B101" s="21"/>
      <c r="C101" s="20"/>
      <c r="D101" s="21"/>
      <c r="E101" s="104"/>
      <c r="F101" s="105" t="s">
        <v>47</v>
      </c>
      <c r="G101" s="82" t="s">
        <v>147</v>
      </c>
      <c r="H101" s="106"/>
      <c r="I101" s="60"/>
    </row>
    <row r="102" spans="1:9" s="8" customFormat="1" ht="12.75">
      <c r="A102" s="56">
        <f t="shared" si="10"/>
        <v>0</v>
      </c>
      <c r="B102" s="57"/>
      <c r="C102" s="20"/>
      <c r="D102" s="21"/>
      <c r="E102" s="35"/>
      <c r="F102" s="58" t="s">
        <v>47</v>
      </c>
      <c r="G102" s="82" t="s">
        <v>178</v>
      </c>
      <c r="H102" s="58" t="s">
        <v>179</v>
      </c>
      <c r="I102" s="31" t="e">
        <f>IF(#REF!="SMC Bremen","I","Ö")</f>
        <v>#REF!</v>
      </c>
    </row>
    <row r="103" spans="1:9" s="8" customFormat="1" ht="12.75">
      <c r="A103" s="33">
        <f t="shared" si="10"/>
        <v>0</v>
      </c>
      <c r="B103" s="34"/>
      <c r="C103" s="20"/>
      <c r="D103" s="34"/>
      <c r="E103" s="107"/>
      <c r="F103" s="36" t="s">
        <v>47</v>
      </c>
      <c r="G103" s="36" t="s">
        <v>11</v>
      </c>
      <c r="H103" s="36" t="s">
        <v>154</v>
      </c>
      <c r="I103" s="45" t="s">
        <v>28</v>
      </c>
    </row>
    <row r="104" spans="1:9" s="78" customFormat="1" ht="12.75">
      <c r="A104" s="56">
        <f t="shared" si="10"/>
        <v>0</v>
      </c>
      <c r="B104" s="57"/>
      <c r="C104" s="20"/>
      <c r="D104" s="57"/>
      <c r="E104" s="35"/>
      <c r="F104" s="58" t="s">
        <v>47</v>
      </c>
      <c r="G104" s="58" t="s">
        <v>180</v>
      </c>
      <c r="H104" s="58" t="s">
        <v>33</v>
      </c>
      <c r="I104" s="60" t="s">
        <v>28</v>
      </c>
    </row>
    <row r="105" spans="1:9" s="32" customFormat="1" ht="12.75">
      <c r="A105" s="85"/>
      <c r="B105" s="85"/>
      <c r="C105" s="85"/>
      <c r="D105" s="85"/>
      <c r="E105" s="86"/>
      <c r="F105" s="87"/>
      <c r="G105" s="88"/>
      <c r="H105" s="88"/>
      <c r="I105" s="89"/>
    </row>
  </sheetData>
  <sheetProtection/>
  <autoFilter ref="A1:J1"/>
  <printOptions/>
  <pageMargins left="0.5905511811023623" right="0.5905511811023623" top="0.6692913385826772" bottom="0.5118110236220472" header="0.35433070866141736" footer="0.31496062992125984"/>
  <pageSetup fitToHeight="0" fitToWidth="1" orientation="landscape" paperSize="9" scale="97" r:id="rId1"/>
  <headerFooter alignWithMargins="0">
    <oddHeader>&amp;C&amp;"Arial,Fett Kursiv"&amp;14SMC Bremen e.V.  - Terminliste</oddHeader>
    <oddFooter>&amp;R&amp;7Neue Termine / Änderungen sind rot ; allg. Termine blau
&amp;F [&amp;A];  Seite &amp;P/&amp;N, Stand: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2024-04-14T11:46:59Z</cp:lastPrinted>
  <dcterms:created xsi:type="dcterms:W3CDTF">2024-01-29T23:22:22Z</dcterms:created>
  <dcterms:modified xsi:type="dcterms:W3CDTF">2024-04-14T11:47:21Z</dcterms:modified>
  <cp:category/>
  <cp:version/>
  <cp:contentType/>
  <cp:contentStatus/>
</cp:coreProperties>
</file>